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O83" i="2"/>
  <c r="N83"/>
  <c r="M83"/>
  <c r="L83"/>
  <c r="K83"/>
  <c r="J83"/>
  <c r="O82"/>
  <c r="N82"/>
  <c r="M82"/>
  <c r="L82"/>
  <c r="K82"/>
  <c r="J82"/>
  <c r="O81"/>
  <c r="N81"/>
  <c r="M81"/>
  <c r="L81"/>
  <c r="K81"/>
  <c r="J81"/>
  <c r="O80"/>
  <c r="N80"/>
  <c r="M80"/>
  <c r="L80"/>
  <c r="K80"/>
  <c r="J80"/>
  <c r="O79"/>
  <c r="N79"/>
  <c r="M79"/>
  <c r="L79"/>
  <c r="K79"/>
  <c r="J79"/>
  <c r="O78"/>
  <c r="N78"/>
  <c r="M78"/>
  <c r="L78"/>
  <c r="K78"/>
  <c r="J78"/>
  <c r="O77"/>
  <c r="N77"/>
  <c r="M77"/>
  <c r="L77"/>
  <c r="K77"/>
  <c r="J77"/>
  <c r="O76"/>
  <c r="N76"/>
  <c r="M76"/>
  <c r="L76"/>
  <c r="K76"/>
  <c r="J76"/>
  <c r="O75"/>
  <c r="N75"/>
  <c r="M75"/>
  <c r="L75"/>
  <c r="K75"/>
  <c r="J75"/>
  <c r="O74"/>
  <c r="N74"/>
  <c r="M74"/>
  <c r="L74"/>
  <c r="K74"/>
  <c r="J74"/>
  <c r="O73"/>
  <c r="N73"/>
  <c r="M73"/>
  <c r="L73"/>
  <c r="K73"/>
  <c r="J73"/>
  <c r="O72"/>
  <c r="N72"/>
  <c r="M72"/>
  <c r="L72"/>
  <c r="K72"/>
  <c r="J72"/>
  <c r="O71"/>
  <c r="N71"/>
  <c r="M71"/>
  <c r="L71"/>
  <c r="K71"/>
  <c r="J71"/>
  <c r="O70"/>
  <c r="N70"/>
  <c r="M70"/>
  <c r="L70"/>
  <c r="K70"/>
  <c r="J70"/>
  <c r="O69"/>
  <c r="N69"/>
  <c r="M69"/>
  <c r="L69"/>
  <c r="K69"/>
  <c r="J69"/>
  <c r="O68"/>
  <c r="N68"/>
  <c r="M68"/>
  <c r="L68"/>
  <c r="K68"/>
  <c r="J68"/>
  <c r="O67"/>
  <c r="N67"/>
  <c r="M67"/>
  <c r="L67"/>
  <c r="K67"/>
  <c r="J67"/>
  <c r="O66"/>
  <c r="N66"/>
  <c r="M66"/>
  <c r="L66"/>
  <c r="K66"/>
  <c r="J66"/>
  <c r="O65"/>
  <c r="N65"/>
  <c r="M65"/>
  <c r="L65"/>
  <c r="K65"/>
  <c r="J65"/>
  <c r="O64"/>
  <c r="N64"/>
  <c r="M64"/>
  <c r="L64"/>
  <c r="K64"/>
  <c r="J64"/>
  <c r="O63"/>
  <c r="N63"/>
  <c r="M63"/>
  <c r="L63"/>
  <c r="K63"/>
  <c r="J63"/>
  <c r="O62"/>
  <c r="N62"/>
  <c r="M62"/>
  <c r="L62"/>
  <c r="K62"/>
  <c r="J62"/>
  <c r="O61"/>
  <c r="N61"/>
  <c r="M61"/>
  <c r="L61"/>
  <c r="K61"/>
  <c r="J61"/>
  <c r="O60"/>
  <c r="N60"/>
  <c r="M60"/>
  <c r="L60"/>
  <c r="K60"/>
  <c r="J60"/>
  <c r="O59"/>
  <c r="N59"/>
  <c r="M59"/>
  <c r="L59"/>
  <c r="K59"/>
  <c r="J59"/>
  <c r="O58"/>
  <c r="N58"/>
  <c r="M58"/>
  <c r="L58"/>
  <c r="K58"/>
  <c r="J58"/>
  <c r="O57"/>
  <c r="N57"/>
  <c r="M57"/>
  <c r="L57"/>
  <c r="K57"/>
  <c r="J57"/>
  <c r="O56"/>
  <c r="N56"/>
  <c r="M56"/>
  <c r="L56"/>
  <c r="K56"/>
  <c r="J56"/>
  <c r="O55"/>
  <c r="N55"/>
  <c r="M55"/>
  <c r="L55"/>
  <c r="K55"/>
  <c r="J55"/>
  <c r="O54"/>
  <c r="N54"/>
  <c r="M54"/>
  <c r="L54"/>
  <c r="K54"/>
  <c r="J54"/>
  <c r="O53"/>
  <c r="N53"/>
  <c r="M53"/>
  <c r="L53"/>
  <c r="K53"/>
  <c r="J53"/>
  <c r="O52"/>
  <c r="N52"/>
  <c r="M52"/>
  <c r="L52"/>
  <c r="K52"/>
  <c r="J52"/>
  <c r="O51"/>
  <c r="N51"/>
  <c r="M51"/>
  <c r="L51"/>
  <c r="K51"/>
  <c r="J51"/>
  <c r="O50"/>
  <c r="N50"/>
  <c r="M50"/>
  <c r="L50"/>
  <c r="K50"/>
  <c r="J50"/>
  <c r="O49"/>
  <c r="N49"/>
  <c r="M49"/>
  <c r="L49"/>
  <c r="K49"/>
  <c r="J49"/>
  <c r="O48"/>
  <c r="N48"/>
  <c r="M48"/>
  <c r="L48"/>
  <c r="K48"/>
  <c r="J48"/>
  <c r="O47"/>
  <c r="N47"/>
  <c r="M47"/>
  <c r="L47"/>
  <c r="K47"/>
  <c r="J47"/>
  <c r="O46"/>
  <c r="N46"/>
  <c r="M46"/>
  <c r="L46"/>
  <c r="K46"/>
  <c r="J46"/>
  <c r="O45"/>
  <c r="N45"/>
  <c r="M45"/>
  <c r="L45"/>
  <c r="K45"/>
  <c r="J45"/>
  <c r="O44"/>
  <c r="N44"/>
  <c r="M44"/>
  <c r="L44"/>
  <c r="K44"/>
  <c r="J44"/>
  <c r="O43"/>
  <c r="N43"/>
  <c r="M43"/>
  <c r="L43"/>
  <c r="K43"/>
  <c r="J43"/>
  <c r="O42"/>
  <c r="N42"/>
  <c r="M42"/>
  <c r="L42"/>
  <c r="K42"/>
  <c r="J42"/>
  <c r="O41"/>
  <c r="N41"/>
  <c r="M41"/>
  <c r="L41"/>
  <c r="K41"/>
  <c r="J41"/>
  <c r="O40"/>
  <c r="N40"/>
  <c r="M40"/>
  <c r="L40"/>
  <c r="K40"/>
  <c r="J40"/>
  <c r="O39"/>
  <c r="N39"/>
  <c r="M39"/>
  <c r="L39"/>
  <c r="K39"/>
  <c r="J39"/>
  <c r="O38"/>
  <c r="N38"/>
  <c r="M38"/>
  <c r="L38"/>
  <c r="K38"/>
  <c r="J38"/>
  <c r="O37"/>
  <c r="N37"/>
  <c r="M37"/>
  <c r="L37"/>
  <c r="K37"/>
  <c r="J37"/>
  <c r="O36"/>
  <c r="N36"/>
  <c r="M36"/>
  <c r="L36"/>
  <c r="K36"/>
  <c r="J36"/>
  <c r="O35"/>
  <c r="N35"/>
  <c r="M35"/>
  <c r="L35"/>
  <c r="K35"/>
  <c r="J35"/>
  <c r="O34"/>
  <c r="N34"/>
  <c r="M34"/>
  <c r="L34"/>
  <c r="K34"/>
  <c r="J34"/>
  <c r="O33"/>
  <c r="N33"/>
  <c r="M33"/>
  <c r="L33"/>
  <c r="K33"/>
  <c r="J33"/>
  <c r="O32"/>
  <c r="N32"/>
  <c r="M32"/>
  <c r="L32"/>
  <c r="K32"/>
  <c r="J32"/>
  <c r="O31"/>
  <c r="N31"/>
  <c r="M31"/>
  <c r="L31"/>
  <c r="K31"/>
  <c r="J31"/>
  <c r="O30"/>
  <c r="N30"/>
  <c r="M30"/>
  <c r="L30"/>
  <c r="K30"/>
  <c r="J30"/>
  <c r="O29"/>
  <c r="N29"/>
  <c r="M29"/>
  <c r="L29"/>
  <c r="K29"/>
  <c r="J29"/>
  <c r="O28"/>
  <c r="N28"/>
  <c r="M28"/>
  <c r="L28"/>
  <c r="K28"/>
  <c r="J28"/>
  <c r="O27"/>
  <c r="N27"/>
  <c r="M27"/>
  <c r="L27"/>
  <c r="K27"/>
  <c r="J27"/>
  <c r="O26"/>
  <c r="N26"/>
  <c r="M26"/>
  <c r="L26"/>
  <c r="K26"/>
  <c r="J26"/>
  <c r="O25"/>
  <c r="N25"/>
  <c r="M25"/>
  <c r="L25"/>
  <c r="K25"/>
  <c r="J25"/>
  <c r="O24"/>
  <c r="N24"/>
  <c r="M24"/>
  <c r="L24"/>
  <c r="K24"/>
  <c r="J24"/>
  <c r="O23"/>
  <c r="N23"/>
  <c r="M23"/>
  <c r="L23"/>
  <c r="K23"/>
  <c r="J23"/>
  <c r="O22"/>
  <c r="N22"/>
  <c r="M22"/>
  <c r="L22"/>
  <c r="K22"/>
  <c r="J22"/>
  <c r="O21"/>
  <c r="N21"/>
  <c r="M21"/>
  <c r="L21"/>
  <c r="K21"/>
  <c r="J21"/>
  <c r="O20"/>
  <c r="N20"/>
  <c r="M20"/>
  <c r="L20"/>
  <c r="K20"/>
  <c r="J20"/>
  <c r="O19"/>
  <c r="N19"/>
  <c r="M19"/>
  <c r="L19"/>
  <c r="K19"/>
  <c r="J19"/>
  <c r="O18"/>
  <c r="N18"/>
  <c r="M18"/>
  <c r="L18"/>
  <c r="K18"/>
  <c r="J18"/>
  <c r="O17"/>
  <c r="N17"/>
  <c r="M17"/>
  <c r="L17"/>
  <c r="K17"/>
  <c r="J17"/>
  <c r="O16"/>
  <c r="N16"/>
  <c r="M16"/>
  <c r="L16"/>
  <c r="K16"/>
  <c r="J16"/>
  <c r="O15"/>
  <c r="N15"/>
  <c r="M15"/>
  <c r="L15"/>
  <c r="K15"/>
  <c r="J15"/>
  <c r="O14"/>
  <c r="N14"/>
  <c r="M14"/>
  <c r="L14"/>
  <c r="K14"/>
  <c r="J14"/>
  <c r="O13"/>
  <c r="N13"/>
  <c r="M13"/>
  <c r="L13"/>
  <c r="K13"/>
  <c r="J13"/>
  <c r="O12"/>
  <c r="N12"/>
  <c r="M12"/>
  <c r="L12"/>
  <c r="K12"/>
  <c r="J12"/>
  <c r="H83"/>
  <c r="G83"/>
  <c r="F83"/>
  <c r="E83"/>
  <c r="D83"/>
  <c r="C83"/>
  <c r="H82"/>
  <c r="G82"/>
  <c r="F82"/>
  <c r="E82"/>
  <c r="D82"/>
  <c r="C82"/>
  <c r="H81"/>
  <c r="G81"/>
  <c r="F81"/>
  <c r="E81"/>
  <c r="D81"/>
  <c r="C81"/>
  <c r="H80"/>
  <c r="G80"/>
  <c r="F80"/>
  <c r="E80"/>
  <c r="D80"/>
  <c r="C80"/>
  <c r="H79"/>
  <c r="G79"/>
  <c r="F79"/>
  <c r="E79"/>
  <c r="D79"/>
  <c r="C79"/>
  <c r="H78"/>
  <c r="G78"/>
  <c r="F78"/>
  <c r="E78"/>
  <c r="D78"/>
  <c r="C78"/>
  <c r="H77"/>
  <c r="G77"/>
  <c r="F77"/>
  <c r="E77"/>
  <c r="D77"/>
  <c r="C77"/>
  <c r="H76"/>
  <c r="G76"/>
  <c r="F76"/>
  <c r="E76"/>
  <c r="D76"/>
  <c r="C76"/>
  <c r="H75"/>
  <c r="G75"/>
  <c r="F75"/>
  <c r="E75"/>
  <c r="D75"/>
  <c r="C75"/>
  <c r="H74"/>
  <c r="G74"/>
  <c r="F74"/>
  <c r="E74"/>
  <c r="D74"/>
  <c r="C74"/>
  <c r="H73"/>
  <c r="G73"/>
  <c r="F73"/>
  <c r="E73"/>
  <c r="D73"/>
  <c r="C73"/>
  <c r="H72"/>
  <c r="G72"/>
  <c r="F72"/>
  <c r="E72"/>
  <c r="D72"/>
  <c r="C72"/>
  <c r="H71"/>
  <c r="G71"/>
  <c r="F71"/>
  <c r="E71"/>
  <c r="D71"/>
  <c r="C71"/>
  <c r="H70"/>
  <c r="G70"/>
  <c r="F70"/>
  <c r="E70"/>
  <c r="D70"/>
  <c r="C70"/>
  <c r="H69"/>
  <c r="G69"/>
  <c r="F69"/>
  <c r="E69"/>
  <c r="D69"/>
  <c r="C69"/>
  <c r="H68"/>
  <c r="G68"/>
  <c r="F68"/>
  <c r="E68"/>
  <c r="D68"/>
  <c r="C68"/>
  <c r="H67"/>
  <c r="G67"/>
  <c r="F67"/>
  <c r="E67"/>
  <c r="D67"/>
  <c r="C67"/>
  <c r="H66"/>
  <c r="G66"/>
  <c r="F66"/>
  <c r="E66"/>
  <c r="D66"/>
  <c r="C66"/>
  <c r="H65"/>
  <c r="G65"/>
  <c r="F65"/>
  <c r="E65"/>
  <c r="D65"/>
  <c r="C65"/>
  <c r="H64"/>
  <c r="G64"/>
  <c r="F64"/>
  <c r="E64"/>
  <c r="D64"/>
  <c r="C64"/>
  <c r="H63"/>
  <c r="G63"/>
  <c r="F63"/>
  <c r="E63"/>
  <c r="D63"/>
  <c r="C63"/>
  <c r="H62"/>
  <c r="G62"/>
  <c r="F62"/>
  <c r="E62"/>
  <c r="D62"/>
  <c r="C62"/>
  <c r="H61"/>
  <c r="G61"/>
  <c r="F61"/>
  <c r="E61"/>
  <c r="D61"/>
  <c r="C61"/>
  <c r="H60"/>
  <c r="G60"/>
  <c r="F60"/>
  <c r="E60"/>
  <c r="D60"/>
  <c r="C60"/>
  <c r="H59"/>
  <c r="G59"/>
  <c r="F59"/>
  <c r="E59"/>
  <c r="D59"/>
  <c r="C59"/>
  <c r="H58"/>
  <c r="G58"/>
  <c r="F58"/>
  <c r="E58"/>
  <c r="D58"/>
  <c r="C58"/>
  <c r="H57"/>
  <c r="G57"/>
  <c r="F57"/>
  <c r="E57"/>
  <c r="D57"/>
  <c r="C57"/>
  <c r="H56"/>
  <c r="G56"/>
  <c r="F56"/>
  <c r="E56"/>
  <c r="D56"/>
  <c r="C56"/>
  <c r="H55"/>
  <c r="G55"/>
  <c r="F55"/>
  <c r="E55"/>
  <c r="D55"/>
  <c r="C55"/>
  <c r="H54"/>
  <c r="G54"/>
  <c r="F54"/>
  <c r="E54"/>
  <c r="D54"/>
  <c r="C54"/>
  <c r="H53"/>
  <c r="G53"/>
  <c r="F53"/>
  <c r="E53"/>
  <c r="D53"/>
  <c r="C53"/>
  <c r="H52"/>
  <c r="G52"/>
  <c r="F52"/>
  <c r="E52"/>
  <c r="D52"/>
  <c r="C52"/>
  <c r="H51"/>
  <c r="G51"/>
  <c r="F51"/>
  <c r="E51"/>
  <c r="D51"/>
  <c r="C51"/>
  <c r="H50"/>
  <c r="G50"/>
  <c r="F50"/>
  <c r="E50"/>
  <c r="D50"/>
  <c r="C50"/>
  <c r="H49"/>
  <c r="G49"/>
  <c r="F49"/>
  <c r="E49"/>
  <c r="D49"/>
  <c r="C49"/>
  <c r="H48"/>
  <c r="G48"/>
  <c r="F48"/>
  <c r="E48"/>
  <c r="D48"/>
  <c r="C48"/>
  <c r="H47"/>
  <c r="G47"/>
  <c r="F47"/>
  <c r="E47"/>
  <c r="D47"/>
  <c r="C47"/>
  <c r="H46"/>
  <c r="G46"/>
  <c r="F46"/>
  <c r="E46"/>
  <c r="D46"/>
  <c r="C46"/>
  <c r="H45"/>
  <c r="G45"/>
  <c r="F45"/>
  <c r="E45"/>
  <c r="D45"/>
  <c r="C45"/>
  <c r="H44"/>
  <c r="G44"/>
  <c r="F44"/>
  <c r="E44"/>
  <c r="D44"/>
  <c r="C44"/>
  <c r="H43"/>
  <c r="G43"/>
  <c r="F43"/>
  <c r="E43"/>
  <c r="D43"/>
  <c r="C43"/>
  <c r="H42"/>
  <c r="G42"/>
  <c r="F42"/>
  <c r="E42"/>
  <c r="D42"/>
  <c r="C42"/>
  <c r="H41"/>
  <c r="G41"/>
  <c r="F41"/>
  <c r="E41"/>
  <c r="D41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H36"/>
  <c r="G36"/>
  <c r="F36"/>
  <c r="E36"/>
  <c r="D36"/>
  <c r="C36"/>
  <c r="H35"/>
  <c r="G35"/>
  <c r="F35"/>
  <c r="E35"/>
  <c r="D35"/>
  <c r="C35"/>
  <c r="H34"/>
  <c r="G34"/>
  <c r="F34"/>
  <c r="E34"/>
  <c r="D34"/>
  <c r="C34"/>
  <c r="H33"/>
  <c r="G33"/>
  <c r="F33"/>
  <c r="E33"/>
  <c r="D33"/>
  <c r="C33"/>
  <c r="H32"/>
  <c r="G32"/>
  <c r="F32"/>
  <c r="E32"/>
  <c r="D32"/>
  <c r="C32"/>
  <c r="H31"/>
  <c r="G31"/>
  <c r="F31"/>
  <c r="E31"/>
  <c r="D31"/>
  <c r="C31"/>
  <c r="H30"/>
  <c r="G30"/>
  <c r="F30"/>
  <c r="E30"/>
  <c r="D30"/>
  <c r="C30"/>
  <c r="H29"/>
  <c r="G29"/>
  <c r="F29"/>
  <c r="E29"/>
  <c r="D29"/>
  <c r="C29"/>
  <c r="H28"/>
  <c r="G28"/>
  <c r="F28"/>
  <c r="E28"/>
  <c r="D28"/>
  <c r="C28"/>
  <c r="H27"/>
  <c r="G27"/>
  <c r="F27"/>
  <c r="E27"/>
  <c r="D27"/>
  <c r="C27"/>
  <c r="H26"/>
  <c r="G26"/>
  <c r="F26"/>
  <c r="E26"/>
  <c r="D26"/>
  <c r="C26"/>
  <c r="H25"/>
  <c r="G25"/>
  <c r="F25"/>
  <c r="E25"/>
  <c r="D25"/>
  <c r="C25"/>
  <c r="H24"/>
  <c r="G24"/>
  <c r="F24"/>
  <c r="E24"/>
  <c r="D24"/>
  <c r="C24"/>
  <c r="H23"/>
  <c r="G23"/>
  <c r="F23"/>
  <c r="E23"/>
  <c r="D23"/>
  <c r="C23"/>
  <c r="H22"/>
  <c r="G22"/>
  <c r="F22"/>
  <c r="E22"/>
  <c r="D22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H17"/>
  <c r="G17"/>
  <c r="F17"/>
  <c r="E17"/>
  <c r="D17"/>
  <c r="C17"/>
  <c r="H16"/>
  <c r="G16"/>
  <c r="F16"/>
  <c r="E16"/>
  <c r="D16"/>
  <c r="C16"/>
  <c r="H15"/>
  <c r="G15"/>
  <c r="F15"/>
  <c r="E15"/>
  <c r="D15"/>
  <c r="C15"/>
  <c r="H14"/>
  <c r="G14"/>
  <c r="F14"/>
  <c r="E14"/>
  <c r="D14"/>
  <c r="C14"/>
  <c r="H13"/>
  <c r="G13"/>
  <c r="F13"/>
  <c r="E13"/>
  <c r="D13"/>
  <c r="C13"/>
  <c r="G12"/>
  <c r="H12"/>
  <c r="F12"/>
  <c r="E12"/>
  <c r="D12"/>
  <c r="C12"/>
  <c r="L6" i="4" l="1"/>
  <c r="J12"/>
  <c r="I12" s="1"/>
  <c r="K12"/>
  <c r="L12"/>
  <c r="L7" s="1"/>
  <c r="M12"/>
  <c r="N12"/>
  <c r="O12"/>
  <c r="J13"/>
  <c r="K13"/>
  <c r="L13"/>
  <c r="M13"/>
  <c r="N13"/>
  <c r="O13"/>
  <c r="J14"/>
  <c r="K14"/>
  <c r="L14"/>
  <c r="M14"/>
  <c r="N14"/>
  <c r="O14" s="1"/>
  <c r="J15"/>
  <c r="K15"/>
  <c r="L15"/>
  <c r="M15"/>
  <c r="N15"/>
  <c r="O15"/>
  <c r="J16"/>
  <c r="K16"/>
  <c r="L16"/>
  <c r="M16"/>
  <c r="O16"/>
  <c r="J17"/>
  <c r="K17"/>
  <c r="L17"/>
  <c r="M17"/>
  <c r="N16" s="1"/>
  <c r="N17"/>
  <c r="O17"/>
  <c r="J18"/>
  <c r="K18"/>
  <c r="L18"/>
  <c r="M18"/>
  <c r="N18"/>
  <c r="O18" s="1"/>
  <c r="J19"/>
  <c r="K19"/>
  <c r="L19"/>
  <c r="M19"/>
  <c r="N19"/>
  <c r="O19"/>
  <c r="J20"/>
  <c r="K20" s="1"/>
  <c r="L20"/>
  <c r="M20"/>
  <c r="O20"/>
  <c r="J21"/>
  <c r="K21"/>
  <c r="L21"/>
  <c r="M21"/>
  <c r="N20" s="1"/>
  <c r="N21"/>
  <c r="O21"/>
  <c r="I3" i="1"/>
  <c r="B83" i="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C11"/>
  <c r="V83" i="2" l="1"/>
  <c r="AD83" i="3" s="1"/>
  <c r="U83" i="2"/>
  <c r="AC83" i="3" s="1"/>
  <c r="T83" i="2"/>
  <c r="AB83" i="3" s="1"/>
  <c r="S83" i="2"/>
  <c r="AA83" i="3" s="1"/>
  <c r="R83" i="2"/>
  <c r="Z83" i="3" s="1"/>
  <c r="Q83" i="2"/>
  <c r="Y83" i="3" s="1"/>
  <c r="V82" i="2"/>
  <c r="AD82" i="3" s="1"/>
  <c r="U82" i="2"/>
  <c r="AC82" i="3" s="1"/>
  <c r="T82" i="2"/>
  <c r="AB82" i="3" s="1"/>
  <c r="S82" i="2"/>
  <c r="AA82" i="3" s="1"/>
  <c r="R82" i="2"/>
  <c r="Z82" i="3" s="1"/>
  <c r="Q82" i="2"/>
  <c r="Y82" i="3" s="1"/>
  <c r="V81" i="2"/>
  <c r="AD81" i="3" s="1"/>
  <c r="U81" i="2"/>
  <c r="AC81" i="3" s="1"/>
  <c r="T81" i="2"/>
  <c r="AB81" i="3" s="1"/>
  <c r="S81" i="2"/>
  <c r="AA81" i="3" s="1"/>
  <c r="R81" i="2"/>
  <c r="Z81" i="3" s="1"/>
  <c r="Q81" i="2"/>
  <c r="Y81" i="3" s="1"/>
  <c r="V80" i="2"/>
  <c r="AD80" i="3" s="1"/>
  <c r="U80" i="2"/>
  <c r="AC80" i="3" s="1"/>
  <c r="T80" i="2"/>
  <c r="AB80" i="3" s="1"/>
  <c r="S80" i="2"/>
  <c r="AA80" i="3" s="1"/>
  <c r="R80" i="2"/>
  <c r="Z80" i="3" s="1"/>
  <c r="Q80" i="2"/>
  <c r="Y80" i="3" s="1"/>
  <c r="V79" i="2"/>
  <c r="AD79" i="3" s="1"/>
  <c r="U79" i="2"/>
  <c r="AC79" i="3" s="1"/>
  <c r="T79" i="2"/>
  <c r="AB79" i="3" s="1"/>
  <c r="S79" i="2"/>
  <c r="AA79" i="3" s="1"/>
  <c r="R79" i="2"/>
  <c r="Z79" i="3" s="1"/>
  <c r="Q79" i="2"/>
  <c r="Y79" i="3" s="1"/>
  <c r="V78" i="2"/>
  <c r="AD78" i="3" s="1"/>
  <c r="U78" i="2"/>
  <c r="AC78" i="3" s="1"/>
  <c r="T78" i="2"/>
  <c r="AB78" i="3" s="1"/>
  <c r="S78" i="2"/>
  <c r="AA78" i="3" s="1"/>
  <c r="R78" i="2"/>
  <c r="Z78" i="3" s="1"/>
  <c r="Q78" i="2"/>
  <c r="Y78" i="3" s="1"/>
  <c r="V77" i="2"/>
  <c r="AD77" i="3" s="1"/>
  <c r="U77" i="2"/>
  <c r="AC77" i="3" s="1"/>
  <c r="T77" i="2"/>
  <c r="AB77" i="3" s="1"/>
  <c r="S77" i="2"/>
  <c r="AA77" i="3" s="1"/>
  <c r="R77" i="2"/>
  <c r="Z77" i="3" s="1"/>
  <c r="Q77" i="2"/>
  <c r="Y77" i="3" s="1"/>
  <c r="V76" i="2"/>
  <c r="AD76" i="3" s="1"/>
  <c r="U76" i="2"/>
  <c r="AC76" i="3" s="1"/>
  <c r="T76" i="2"/>
  <c r="AB76" i="3" s="1"/>
  <c r="S76" i="2"/>
  <c r="AA76" i="3" s="1"/>
  <c r="R76" i="2"/>
  <c r="Z76" i="3" s="1"/>
  <c r="Q76" i="2"/>
  <c r="Y76" i="3" s="1"/>
  <c r="V75" i="2"/>
  <c r="AD75" i="3" s="1"/>
  <c r="U75" i="2"/>
  <c r="AC75" i="3" s="1"/>
  <c r="T75" i="2"/>
  <c r="AB75" i="3" s="1"/>
  <c r="S75" i="2"/>
  <c r="AA75" i="3" s="1"/>
  <c r="R75" i="2"/>
  <c r="Z75" i="3" s="1"/>
  <c r="Q75" i="2"/>
  <c r="Y75" i="3" s="1"/>
  <c r="V74" i="2"/>
  <c r="AD74" i="3" s="1"/>
  <c r="U74" i="2"/>
  <c r="AC74" i="3" s="1"/>
  <c r="T74" i="2"/>
  <c r="AB74" i="3" s="1"/>
  <c r="S74" i="2"/>
  <c r="AA74" i="3" s="1"/>
  <c r="R74" i="2"/>
  <c r="Z74" i="3" s="1"/>
  <c r="Q74" i="2"/>
  <c r="Y74" i="3" s="1"/>
  <c r="V73" i="2"/>
  <c r="AD73" i="3" s="1"/>
  <c r="U73" i="2"/>
  <c r="AC73" i="3" s="1"/>
  <c r="T73" i="2"/>
  <c r="AB73" i="3" s="1"/>
  <c r="S73" i="2"/>
  <c r="AA73" i="3" s="1"/>
  <c r="R73" i="2"/>
  <c r="Z73" i="3" s="1"/>
  <c r="Q73" i="2"/>
  <c r="Y73" i="3" s="1"/>
  <c r="V72" i="2"/>
  <c r="AD72" i="3" s="1"/>
  <c r="U72" i="2"/>
  <c r="AC72" i="3" s="1"/>
  <c r="T72" i="2"/>
  <c r="AB72" i="3" s="1"/>
  <c r="S72" i="2"/>
  <c r="AA72" i="3" s="1"/>
  <c r="R72" i="2"/>
  <c r="Z72" i="3" s="1"/>
  <c r="Q72" i="2"/>
  <c r="Y72" i="3" s="1"/>
  <c r="V71" i="2"/>
  <c r="AD71" i="3" s="1"/>
  <c r="U71" i="2"/>
  <c r="AC71" i="3" s="1"/>
  <c r="T71" i="2"/>
  <c r="AB71" i="3" s="1"/>
  <c r="S71" i="2"/>
  <c r="AA71" i="3" s="1"/>
  <c r="R71" i="2"/>
  <c r="Z71" i="3" s="1"/>
  <c r="Q71" i="2"/>
  <c r="Y71" i="3" s="1"/>
  <c r="V70" i="2"/>
  <c r="AD70" i="3" s="1"/>
  <c r="U70" i="2"/>
  <c r="AC70" i="3" s="1"/>
  <c r="T70" i="2"/>
  <c r="AB70" i="3" s="1"/>
  <c r="S70" i="2"/>
  <c r="AA70" i="3" s="1"/>
  <c r="R70" i="2"/>
  <c r="Z70" i="3" s="1"/>
  <c r="Q70" i="2"/>
  <c r="Y70" i="3" s="1"/>
  <c r="V69" i="2"/>
  <c r="AD69" i="3" s="1"/>
  <c r="U69" i="2"/>
  <c r="AC69" i="3" s="1"/>
  <c r="T69" i="2"/>
  <c r="AB69" i="3" s="1"/>
  <c r="S69" i="2"/>
  <c r="AA69" i="3" s="1"/>
  <c r="R69" i="2"/>
  <c r="Z69" i="3" s="1"/>
  <c r="Q69" i="2"/>
  <c r="Y69" i="3" s="1"/>
  <c r="V68" i="2"/>
  <c r="AD68" i="3" s="1"/>
  <c r="U68" i="2"/>
  <c r="AC68" i="3" s="1"/>
  <c r="T68" i="2"/>
  <c r="AB68" i="3" s="1"/>
  <c r="S68" i="2"/>
  <c r="AA68" i="3" s="1"/>
  <c r="R68" i="2"/>
  <c r="Z68" i="3" s="1"/>
  <c r="Q68" i="2"/>
  <c r="Y68" i="3" s="1"/>
  <c r="V67" i="2"/>
  <c r="AD67" i="3" s="1"/>
  <c r="U67" i="2"/>
  <c r="AC67" i="3" s="1"/>
  <c r="T67" i="2"/>
  <c r="AB67" i="3" s="1"/>
  <c r="S67" i="2"/>
  <c r="AA67" i="3" s="1"/>
  <c r="R67" i="2"/>
  <c r="Z67" i="3" s="1"/>
  <c r="Q67" i="2"/>
  <c r="Y67" i="3" s="1"/>
  <c r="V66" i="2"/>
  <c r="AD66" i="3" s="1"/>
  <c r="U66" i="2"/>
  <c r="AC66" i="3" s="1"/>
  <c r="T66" i="2"/>
  <c r="AB66" i="3" s="1"/>
  <c r="S66" i="2"/>
  <c r="AA66" i="3" s="1"/>
  <c r="R66" i="2"/>
  <c r="Z66" i="3" s="1"/>
  <c r="Q66" i="2"/>
  <c r="Y66" i="3" s="1"/>
  <c r="V65" i="2"/>
  <c r="AD65" i="3" s="1"/>
  <c r="U65" i="2"/>
  <c r="AC65" i="3" s="1"/>
  <c r="T65" i="2"/>
  <c r="AB65" i="3" s="1"/>
  <c r="S65" i="2"/>
  <c r="AA65" i="3" s="1"/>
  <c r="R65" i="2"/>
  <c r="Z65" i="3" s="1"/>
  <c r="Q65" i="2"/>
  <c r="Y65" i="3" s="1"/>
  <c r="V64" i="2"/>
  <c r="AD64" i="3" s="1"/>
  <c r="U64" i="2"/>
  <c r="AC64" i="3" s="1"/>
  <c r="T64" i="2"/>
  <c r="AB64" i="3" s="1"/>
  <c r="S64" i="2"/>
  <c r="AA64" i="3" s="1"/>
  <c r="R64" i="2"/>
  <c r="Z64" i="3" s="1"/>
  <c r="Q64" i="2"/>
  <c r="Y64" i="3" s="1"/>
  <c r="V63" i="2"/>
  <c r="AD63" i="3" s="1"/>
  <c r="U63" i="2"/>
  <c r="AC63" i="3" s="1"/>
  <c r="T63" i="2"/>
  <c r="AB63" i="3" s="1"/>
  <c r="S63" i="2"/>
  <c r="AA63" i="3" s="1"/>
  <c r="R63" i="2"/>
  <c r="Z63" i="3" s="1"/>
  <c r="Q63" i="2"/>
  <c r="Y63" i="3" s="1"/>
  <c r="V62" i="2"/>
  <c r="AD62" i="3" s="1"/>
  <c r="U62" i="2"/>
  <c r="AC62" i="3" s="1"/>
  <c r="T62" i="2"/>
  <c r="AB62" i="3" s="1"/>
  <c r="S62" i="2"/>
  <c r="AA62" i="3" s="1"/>
  <c r="R62" i="2"/>
  <c r="Z62" i="3" s="1"/>
  <c r="Q62" i="2"/>
  <c r="Y62" i="3" s="1"/>
  <c r="V61" i="2"/>
  <c r="AD61" i="3" s="1"/>
  <c r="U61" i="2"/>
  <c r="AC61" i="3" s="1"/>
  <c r="T61" i="2"/>
  <c r="AB61" i="3" s="1"/>
  <c r="S61" i="2"/>
  <c r="AA61" i="3" s="1"/>
  <c r="R61" i="2"/>
  <c r="Z61" i="3" s="1"/>
  <c r="Q61" i="2"/>
  <c r="Y61" i="3" s="1"/>
  <c r="V60" i="2"/>
  <c r="AD60" i="3" s="1"/>
  <c r="U60" i="2"/>
  <c r="AC60" i="3" s="1"/>
  <c r="T60" i="2"/>
  <c r="AB60" i="3" s="1"/>
  <c r="S60" i="2"/>
  <c r="AA60" i="3" s="1"/>
  <c r="R60" i="2"/>
  <c r="Z60" i="3" s="1"/>
  <c r="Q60" i="2"/>
  <c r="Y60" i="3" s="1"/>
  <c r="V59" i="2"/>
  <c r="AD59" i="3" s="1"/>
  <c r="U59" i="2"/>
  <c r="AC59" i="3" s="1"/>
  <c r="T59" i="2"/>
  <c r="AB59" i="3" s="1"/>
  <c r="S59" i="2"/>
  <c r="AA59" i="3" s="1"/>
  <c r="R59" i="2"/>
  <c r="Z59" i="3" s="1"/>
  <c r="Q59" i="2"/>
  <c r="Y59" i="3" s="1"/>
  <c r="V58" i="2"/>
  <c r="AD58" i="3" s="1"/>
  <c r="U58" i="2"/>
  <c r="AC58" i="3" s="1"/>
  <c r="T58" i="2"/>
  <c r="AB58" i="3" s="1"/>
  <c r="S58" i="2"/>
  <c r="AA58" i="3" s="1"/>
  <c r="R58" i="2"/>
  <c r="Z58" i="3" s="1"/>
  <c r="Q58" i="2"/>
  <c r="Y58" i="3" s="1"/>
  <c r="V57" i="2"/>
  <c r="AD57" i="3" s="1"/>
  <c r="U57" i="2"/>
  <c r="AC57" i="3" s="1"/>
  <c r="T57" i="2"/>
  <c r="AB57" i="3" s="1"/>
  <c r="S57" i="2"/>
  <c r="AA57" i="3" s="1"/>
  <c r="R57" i="2"/>
  <c r="Z57" i="3" s="1"/>
  <c r="Q57" i="2"/>
  <c r="Y57" i="3" s="1"/>
  <c r="V56" i="2"/>
  <c r="AD56" i="3" s="1"/>
  <c r="U56" i="2"/>
  <c r="AC56" i="3" s="1"/>
  <c r="T56" i="2"/>
  <c r="AB56" i="3" s="1"/>
  <c r="S56" i="2"/>
  <c r="AA56" i="3" s="1"/>
  <c r="R56" i="2"/>
  <c r="Z56" i="3" s="1"/>
  <c r="Q56" i="2"/>
  <c r="Y56" i="3" s="1"/>
  <c r="V55" i="2"/>
  <c r="AD55" i="3" s="1"/>
  <c r="U55" i="2"/>
  <c r="AC55" i="3" s="1"/>
  <c r="T55" i="2"/>
  <c r="AB55" i="3" s="1"/>
  <c r="S55" i="2"/>
  <c r="AA55" i="3" s="1"/>
  <c r="R55" i="2"/>
  <c r="Z55" i="3" s="1"/>
  <c r="Q55" i="2"/>
  <c r="Y55" i="3" s="1"/>
  <c r="V54" i="2"/>
  <c r="AD54" i="3" s="1"/>
  <c r="U54" i="2"/>
  <c r="AC54" i="3" s="1"/>
  <c r="T54" i="2"/>
  <c r="AB54" i="3" s="1"/>
  <c r="S54" i="2"/>
  <c r="AA54" i="3" s="1"/>
  <c r="R54" i="2"/>
  <c r="Z54" i="3" s="1"/>
  <c r="Q54" i="2"/>
  <c r="Y54" i="3" s="1"/>
  <c r="V53" i="2"/>
  <c r="AD53" i="3" s="1"/>
  <c r="U53" i="2"/>
  <c r="AC53" i="3" s="1"/>
  <c r="T53" i="2"/>
  <c r="AB53" i="3" s="1"/>
  <c r="S53" i="2"/>
  <c r="AA53" i="3" s="1"/>
  <c r="R53" i="2"/>
  <c r="Z53" i="3" s="1"/>
  <c r="Q53" i="2"/>
  <c r="Y53" i="3" s="1"/>
  <c r="V52" i="2"/>
  <c r="AD52" i="3" s="1"/>
  <c r="U52" i="2"/>
  <c r="AC52" i="3" s="1"/>
  <c r="T52" i="2"/>
  <c r="AB52" i="3" s="1"/>
  <c r="S52" i="2"/>
  <c r="AA52" i="3" s="1"/>
  <c r="R52" i="2"/>
  <c r="Z52" i="3" s="1"/>
  <c r="Q52" i="2"/>
  <c r="Y52" i="3" s="1"/>
  <c r="V51" i="2"/>
  <c r="AD51" i="3" s="1"/>
  <c r="U51" i="2"/>
  <c r="AC51" i="3" s="1"/>
  <c r="T51" i="2"/>
  <c r="AB51" i="3" s="1"/>
  <c r="S51" i="2"/>
  <c r="AA51" i="3" s="1"/>
  <c r="R51" i="2"/>
  <c r="Z51" i="3" s="1"/>
  <c r="Q51" i="2"/>
  <c r="Y51" i="3" s="1"/>
  <c r="V50" i="2"/>
  <c r="AD50" i="3" s="1"/>
  <c r="U50" i="2"/>
  <c r="AC50" i="3" s="1"/>
  <c r="T50" i="2"/>
  <c r="AB50" i="3" s="1"/>
  <c r="S50" i="2"/>
  <c r="AA50" i="3" s="1"/>
  <c r="R50" i="2"/>
  <c r="Z50" i="3" s="1"/>
  <c r="Q50" i="2"/>
  <c r="Y50" i="3" s="1"/>
  <c r="V49" i="2"/>
  <c r="AD49" i="3" s="1"/>
  <c r="U49" i="2"/>
  <c r="AC49" i="3" s="1"/>
  <c r="T49" i="2"/>
  <c r="AB49" i="3" s="1"/>
  <c r="S49" i="2"/>
  <c r="AA49" i="3" s="1"/>
  <c r="R49" i="2"/>
  <c r="Z49" i="3" s="1"/>
  <c r="Q49" i="2"/>
  <c r="Y49" i="3" s="1"/>
  <c r="V48" i="2"/>
  <c r="AD48" i="3" s="1"/>
  <c r="U48" i="2"/>
  <c r="AC48" i="3" s="1"/>
  <c r="T48" i="2"/>
  <c r="AB48" i="3" s="1"/>
  <c r="S48" i="2"/>
  <c r="AA48" i="3" s="1"/>
  <c r="R48" i="2"/>
  <c r="Z48" i="3" s="1"/>
  <c r="Q48" i="2"/>
  <c r="Y48" i="3" s="1"/>
  <c r="V47" i="2"/>
  <c r="AD47" i="3" s="1"/>
  <c r="U47" i="2"/>
  <c r="AC47" i="3" s="1"/>
  <c r="T47" i="2"/>
  <c r="AB47" i="3" s="1"/>
  <c r="S47" i="2"/>
  <c r="AA47" i="3" s="1"/>
  <c r="R47" i="2"/>
  <c r="Z47" i="3" s="1"/>
  <c r="Q47" i="2"/>
  <c r="Y47" i="3" s="1"/>
  <c r="V46" i="2"/>
  <c r="AD46" i="3" s="1"/>
  <c r="U46" i="2"/>
  <c r="AC46" i="3" s="1"/>
  <c r="T46" i="2"/>
  <c r="AB46" i="3" s="1"/>
  <c r="S46" i="2"/>
  <c r="AA46" i="3" s="1"/>
  <c r="R46" i="2"/>
  <c r="Z46" i="3" s="1"/>
  <c r="Q46" i="2"/>
  <c r="Y46" i="3" s="1"/>
  <c r="V45" i="2"/>
  <c r="AD45" i="3" s="1"/>
  <c r="U45" i="2"/>
  <c r="AC45" i="3" s="1"/>
  <c r="T45" i="2"/>
  <c r="AB45" i="3" s="1"/>
  <c r="S45" i="2"/>
  <c r="AA45" i="3" s="1"/>
  <c r="R45" i="2"/>
  <c r="Z45" i="3" s="1"/>
  <c r="Q45" i="2"/>
  <c r="Y45" i="3" s="1"/>
  <c r="V44" i="2"/>
  <c r="AD44" i="3" s="1"/>
  <c r="U44" i="2"/>
  <c r="AC44" i="3" s="1"/>
  <c r="T44" i="2"/>
  <c r="AB44" i="3" s="1"/>
  <c r="S44" i="2"/>
  <c r="AA44" i="3" s="1"/>
  <c r="R44" i="2"/>
  <c r="Z44" i="3" s="1"/>
  <c r="Q44" i="2"/>
  <c r="Y44" i="3" s="1"/>
  <c r="V43" i="2"/>
  <c r="AD43" i="3" s="1"/>
  <c r="U43" i="2"/>
  <c r="AC43" i="3" s="1"/>
  <c r="T43" i="2"/>
  <c r="AB43" i="3" s="1"/>
  <c r="S43" i="2"/>
  <c r="AA43" i="3" s="1"/>
  <c r="R43" i="2"/>
  <c r="Z43" i="3" s="1"/>
  <c r="Q43" i="2"/>
  <c r="Y43" i="3" s="1"/>
  <c r="V42" i="2"/>
  <c r="AD42" i="3" s="1"/>
  <c r="U42" i="2"/>
  <c r="AC42" i="3" s="1"/>
  <c r="T42" i="2"/>
  <c r="AB42" i="3" s="1"/>
  <c r="S42" i="2"/>
  <c r="AA42" i="3" s="1"/>
  <c r="R42" i="2"/>
  <c r="Z42" i="3" s="1"/>
  <c r="Q42" i="2"/>
  <c r="Y42" i="3" s="1"/>
  <c r="V41" i="2"/>
  <c r="AD41" i="3" s="1"/>
  <c r="U41" i="2"/>
  <c r="AC41" i="3" s="1"/>
  <c r="T41" i="2"/>
  <c r="AB41" i="3" s="1"/>
  <c r="S41" i="2"/>
  <c r="AA41" i="3" s="1"/>
  <c r="R41" i="2"/>
  <c r="Z41" i="3" s="1"/>
  <c r="Q41" i="2"/>
  <c r="Y41" i="3" s="1"/>
  <c r="V40" i="2"/>
  <c r="AD40" i="3" s="1"/>
  <c r="U40" i="2"/>
  <c r="AC40" i="3" s="1"/>
  <c r="T40" i="2"/>
  <c r="AB40" i="3" s="1"/>
  <c r="S40" i="2"/>
  <c r="AA40" i="3" s="1"/>
  <c r="R40" i="2"/>
  <c r="Z40" i="3" s="1"/>
  <c r="Q40" i="2"/>
  <c r="Y40" i="3" s="1"/>
  <c r="V39" i="2"/>
  <c r="AD39" i="3" s="1"/>
  <c r="U39" i="2"/>
  <c r="AC39" i="3" s="1"/>
  <c r="T39" i="2"/>
  <c r="AB39" i="3" s="1"/>
  <c r="S39" i="2"/>
  <c r="AA39" i="3" s="1"/>
  <c r="R39" i="2"/>
  <c r="Z39" i="3" s="1"/>
  <c r="Q39" i="2"/>
  <c r="Y39" i="3" s="1"/>
  <c r="V38" i="2"/>
  <c r="AD38" i="3" s="1"/>
  <c r="U38" i="2"/>
  <c r="AC38" i="3" s="1"/>
  <c r="T38" i="2"/>
  <c r="AB38" i="3" s="1"/>
  <c r="S38" i="2"/>
  <c r="AA38" i="3" s="1"/>
  <c r="R38" i="2"/>
  <c r="Z38" i="3" s="1"/>
  <c r="Q38" i="2"/>
  <c r="Y38" i="3" s="1"/>
  <c r="V37" i="2"/>
  <c r="AD37" i="3" s="1"/>
  <c r="U37" i="2"/>
  <c r="AC37" i="3" s="1"/>
  <c r="T37" i="2"/>
  <c r="AB37" i="3" s="1"/>
  <c r="S37" i="2"/>
  <c r="AA37" i="3" s="1"/>
  <c r="R37" i="2"/>
  <c r="Z37" i="3" s="1"/>
  <c r="Q37" i="2"/>
  <c r="Y37" i="3" s="1"/>
  <c r="V36" i="2"/>
  <c r="AD36" i="3" s="1"/>
  <c r="U36" i="2"/>
  <c r="AC36" i="3" s="1"/>
  <c r="T36" i="2"/>
  <c r="AB36" i="3" s="1"/>
  <c r="S36" i="2"/>
  <c r="AA36" i="3" s="1"/>
  <c r="R36" i="2"/>
  <c r="Z36" i="3" s="1"/>
  <c r="Q36" i="2"/>
  <c r="Y36" i="3" s="1"/>
  <c r="V35" i="2"/>
  <c r="AD35" i="3" s="1"/>
  <c r="U35" i="2"/>
  <c r="AC35" i="3" s="1"/>
  <c r="T35" i="2"/>
  <c r="AB35" i="3" s="1"/>
  <c r="S35" i="2"/>
  <c r="AA35" i="3" s="1"/>
  <c r="R35" i="2"/>
  <c r="Z35" i="3" s="1"/>
  <c r="Q35" i="2"/>
  <c r="Y35" i="3" s="1"/>
  <c r="V34" i="2"/>
  <c r="AD34" i="3" s="1"/>
  <c r="U34" i="2"/>
  <c r="AC34" i="3" s="1"/>
  <c r="T34" i="2"/>
  <c r="AB34" i="3" s="1"/>
  <c r="S34" i="2"/>
  <c r="AA34" i="3" s="1"/>
  <c r="R34" i="2"/>
  <c r="Z34" i="3" s="1"/>
  <c r="Q34" i="2"/>
  <c r="Y34" i="3" s="1"/>
  <c r="V33" i="2"/>
  <c r="AD33" i="3" s="1"/>
  <c r="U33" i="2"/>
  <c r="AC33" i="3" s="1"/>
  <c r="T33" i="2"/>
  <c r="AB33" i="3" s="1"/>
  <c r="S33" i="2"/>
  <c r="AA33" i="3" s="1"/>
  <c r="R33" i="2"/>
  <c r="Z33" i="3" s="1"/>
  <c r="Q33" i="2"/>
  <c r="Y33" i="3" s="1"/>
  <c r="V32" i="2"/>
  <c r="AD32" i="3" s="1"/>
  <c r="U32" i="2"/>
  <c r="AC32" i="3" s="1"/>
  <c r="T32" i="2"/>
  <c r="AB32" i="3" s="1"/>
  <c r="S32" i="2"/>
  <c r="AA32" i="3" s="1"/>
  <c r="R32" i="2"/>
  <c r="Z32" i="3" s="1"/>
  <c r="Q32" i="2"/>
  <c r="Y32" i="3" s="1"/>
  <c r="V31" i="2"/>
  <c r="AD31" i="3" s="1"/>
  <c r="U31" i="2"/>
  <c r="AC31" i="3" s="1"/>
  <c r="T31" i="2"/>
  <c r="AB31" i="3" s="1"/>
  <c r="S31" i="2"/>
  <c r="AA31" i="3" s="1"/>
  <c r="R31" i="2"/>
  <c r="Z31" i="3" s="1"/>
  <c r="Q31" i="2"/>
  <c r="Y31" i="3" s="1"/>
  <c r="V30" i="2"/>
  <c r="AD30" i="3" s="1"/>
  <c r="U30" i="2"/>
  <c r="AC30" i="3" s="1"/>
  <c r="T30" i="2"/>
  <c r="AB30" i="3" s="1"/>
  <c r="S30" i="2"/>
  <c r="AA30" i="3" s="1"/>
  <c r="R30" i="2"/>
  <c r="Z30" i="3" s="1"/>
  <c r="Q30" i="2"/>
  <c r="Y30" i="3" s="1"/>
  <c r="V29" i="2"/>
  <c r="AD29" i="3" s="1"/>
  <c r="U29" i="2"/>
  <c r="AC29" i="3" s="1"/>
  <c r="T29" i="2"/>
  <c r="AB29" i="3" s="1"/>
  <c r="S29" i="2"/>
  <c r="AA29" i="3" s="1"/>
  <c r="R29" i="2"/>
  <c r="Z29" i="3" s="1"/>
  <c r="Q29" i="2"/>
  <c r="Y29" i="3" s="1"/>
  <c r="V28" i="2"/>
  <c r="AD28" i="3" s="1"/>
  <c r="U28" i="2"/>
  <c r="AC28" i="3" s="1"/>
  <c r="T28" i="2"/>
  <c r="AB28" i="3" s="1"/>
  <c r="S28" i="2"/>
  <c r="AA28" i="3" s="1"/>
  <c r="R28" i="2"/>
  <c r="Z28" i="3" s="1"/>
  <c r="Q28" i="2"/>
  <c r="Y28" i="3" s="1"/>
  <c r="V27" i="2"/>
  <c r="AD27" i="3" s="1"/>
  <c r="U27" i="2"/>
  <c r="AC27" i="3" s="1"/>
  <c r="T27" i="2"/>
  <c r="AB27" i="3" s="1"/>
  <c r="S27" i="2"/>
  <c r="AA27" i="3" s="1"/>
  <c r="R27" i="2"/>
  <c r="Z27" i="3" s="1"/>
  <c r="Q27" i="2"/>
  <c r="Y27" i="3" s="1"/>
  <c r="V26" i="2"/>
  <c r="AD26" i="3" s="1"/>
  <c r="U26" i="2"/>
  <c r="AC26" i="3" s="1"/>
  <c r="T26" i="2"/>
  <c r="AB26" i="3" s="1"/>
  <c r="S26" i="2"/>
  <c r="AA26" i="3" s="1"/>
  <c r="R26" i="2"/>
  <c r="Z26" i="3" s="1"/>
  <c r="Q26" i="2"/>
  <c r="Y26" i="3" s="1"/>
  <c r="V25" i="2"/>
  <c r="AD25" i="3" s="1"/>
  <c r="U25" i="2"/>
  <c r="AC25" i="3" s="1"/>
  <c r="T25" i="2"/>
  <c r="AB25" i="3" s="1"/>
  <c r="S25" i="2"/>
  <c r="AA25" i="3" s="1"/>
  <c r="R25" i="2"/>
  <c r="Z25" i="3" s="1"/>
  <c r="Q25" i="2"/>
  <c r="Y25" i="3" s="1"/>
  <c r="V24" i="2"/>
  <c r="AD24" i="3" s="1"/>
  <c r="U24" i="2"/>
  <c r="AC24" i="3" s="1"/>
  <c r="T24" i="2"/>
  <c r="AB24" i="3" s="1"/>
  <c r="S24" i="2"/>
  <c r="AA24" i="3" s="1"/>
  <c r="R24" i="2"/>
  <c r="Z24" i="3" s="1"/>
  <c r="Q24" i="2"/>
  <c r="Y24" i="3" s="1"/>
  <c r="V23" i="2"/>
  <c r="AD23" i="3" s="1"/>
  <c r="U23" i="2"/>
  <c r="AC23" i="3" s="1"/>
  <c r="T23" i="2"/>
  <c r="AB23" i="3" s="1"/>
  <c r="S23" i="2"/>
  <c r="AA23" i="3" s="1"/>
  <c r="R23" i="2"/>
  <c r="Z23" i="3" s="1"/>
  <c r="Q23" i="2"/>
  <c r="Y23" i="3" s="1"/>
  <c r="V22" i="2"/>
  <c r="AD22" i="3" s="1"/>
  <c r="U22" i="2"/>
  <c r="AC22" i="3" s="1"/>
  <c r="T22" i="2"/>
  <c r="AB22" i="3" s="1"/>
  <c r="S22" i="2"/>
  <c r="AA22" i="3" s="1"/>
  <c r="R22" i="2"/>
  <c r="Z22" i="3" s="1"/>
  <c r="Q22" i="2"/>
  <c r="Y22" i="3" s="1"/>
  <c r="V21" i="2"/>
  <c r="AD21" i="3" s="1"/>
  <c r="U21" i="2"/>
  <c r="AC21" i="3" s="1"/>
  <c r="T21" i="2"/>
  <c r="AB21" i="3" s="1"/>
  <c r="S21" i="2"/>
  <c r="AA21" i="3" s="1"/>
  <c r="R21" i="2"/>
  <c r="Z21" i="3" s="1"/>
  <c r="Q21" i="2"/>
  <c r="Y21" i="3" s="1"/>
  <c r="V20" i="2"/>
  <c r="AD20" i="3" s="1"/>
  <c r="U20" i="2"/>
  <c r="AC20" i="3" s="1"/>
  <c r="T20" i="2"/>
  <c r="AB20" i="3" s="1"/>
  <c r="S20" i="2"/>
  <c r="AA20" i="3" s="1"/>
  <c r="R20" i="2"/>
  <c r="Z20" i="3" s="1"/>
  <c r="Q20" i="2"/>
  <c r="Y20" i="3" s="1"/>
  <c r="V19" i="2"/>
  <c r="AD19" i="3" s="1"/>
  <c r="U19" i="2"/>
  <c r="AC19" i="3" s="1"/>
  <c r="T19" i="2"/>
  <c r="AB19" i="3" s="1"/>
  <c r="S19" i="2"/>
  <c r="AA19" i="3" s="1"/>
  <c r="R19" i="2"/>
  <c r="Z19" i="3" s="1"/>
  <c r="Q19" i="2"/>
  <c r="Y19" i="3" s="1"/>
  <c r="V18" i="2"/>
  <c r="AD18" i="3" s="1"/>
  <c r="U18" i="2"/>
  <c r="AC18" i="3" s="1"/>
  <c r="T18" i="2"/>
  <c r="AB18" i="3" s="1"/>
  <c r="S18" i="2"/>
  <c r="AA18" i="3" s="1"/>
  <c r="R18" i="2"/>
  <c r="Z18" i="3" s="1"/>
  <c r="Q18" i="2"/>
  <c r="Y18" i="3" s="1"/>
  <c r="V17" i="2"/>
  <c r="AD17" i="3" s="1"/>
  <c r="U17" i="2"/>
  <c r="AC17" i="3" s="1"/>
  <c r="T17" i="2"/>
  <c r="AB17" i="3" s="1"/>
  <c r="S17" i="2"/>
  <c r="AA17" i="3" s="1"/>
  <c r="R17" i="2"/>
  <c r="Z17" i="3" s="1"/>
  <c r="Q17" i="2"/>
  <c r="Y17" i="3" s="1"/>
  <c r="V16" i="2"/>
  <c r="AD16" i="3" s="1"/>
  <c r="U16" i="2"/>
  <c r="AC16" i="3" s="1"/>
  <c r="T16" i="2"/>
  <c r="AB16" i="3" s="1"/>
  <c r="S16" i="2"/>
  <c r="AA16" i="3" s="1"/>
  <c r="R16" i="2"/>
  <c r="Z16" i="3" s="1"/>
  <c r="Q16" i="2"/>
  <c r="Y16" i="3" s="1"/>
  <c r="V15" i="2"/>
  <c r="AD15" i="3" s="1"/>
  <c r="U15" i="2"/>
  <c r="AC15" i="3" s="1"/>
  <c r="T15" i="2"/>
  <c r="AB15" i="3" s="1"/>
  <c r="S15" i="2"/>
  <c r="AA15" i="3" s="1"/>
  <c r="R15" i="2"/>
  <c r="Z15" i="3" s="1"/>
  <c r="Q15" i="2"/>
  <c r="Y15" i="3" s="1"/>
  <c r="V14" i="2"/>
  <c r="AD14" i="3" s="1"/>
  <c r="U14" i="2"/>
  <c r="AC14" i="3" s="1"/>
  <c r="T14" i="2"/>
  <c r="AB14" i="3" s="1"/>
  <c r="S14" i="2"/>
  <c r="AA14" i="3" s="1"/>
  <c r="R14" i="2"/>
  <c r="Z14" i="3" s="1"/>
  <c r="Q14" i="2"/>
  <c r="Y14" i="3" s="1"/>
  <c r="V13" i="2"/>
  <c r="AD13" i="3" s="1"/>
  <c r="U13" i="2"/>
  <c r="AC13" i="3" s="1"/>
  <c r="T13" i="2"/>
  <c r="AB13" i="3" s="1"/>
  <c r="S13" i="2"/>
  <c r="AA13" i="3" s="1"/>
  <c r="R13" i="2"/>
  <c r="Z13" i="3" s="1"/>
  <c r="Q13" i="2"/>
  <c r="Y13" i="3" s="1"/>
  <c r="V12" i="2"/>
  <c r="AD12" i="3" s="1"/>
  <c r="U12" i="2"/>
  <c r="AC12" i="3" s="1"/>
  <c r="T12" i="2"/>
  <c r="AB12" i="3" s="1"/>
  <c r="S12" i="2"/>
  <c r="AA12" i="3" s="1"/>
  <c r="R12" i="2"/>
  <c r="Z12" i="3" s="1"/>
  <c r="Q12" i="2"/>
  <c r="Y12" i="3" s="1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N83"/>
  <c r="T83" s="1"/>
  <c r="U83" s="1"/>
  <c r="N82"/>
  <c r="T82" s="1"/>
  <c r="U82" s="1"/>
  <c r="N81"/>
  <c r="T81" s="1"/>
  <c r="U81" s="1"/>
  <c r="N80"/>
  <c r="T80" s="1"/>
  <c r="U80" s="1"/>
  <c r="N79"/>
  <c r="T79" s="1"/>
  <c r="U79" s="1"/>
  <c r="N78"/>
  <c r="T78" s="1"/>
  <c r="U78" s="1"/>
  <c r="N77"/>
  <c r="T77" s="1"/>
  <c r="U77" s="1"/>
  <c r="N76"/>
  <c r="T76" s="1"/>
  <c r="U76" s="1"/>
  <c r="N75"/>
  <c r="T75" s="1"/>
  <c r="U75" s="1"/>
  <c r="N74"/>
  <c r="T74" s="1"/>
  <c r="U74" s="1"/>
  <c r="N73"/>
  <c r="T73" s="1"/>
  <c r="U73" s="1"/>
  <c r="N72"/>
  <c r="T72" s="1"/>
  <c r="U72" s="1"/>
  <c r="N71"/>
  <c r="T71" s="1"/>
  <c r="U71" s="1"/>
  <c r="N70"/>
  <c r="T70" s="1"/>
  <c r="U70" s="1"/>
  <c r="N69"/>
  <c r="T69" s="1"/>
  <c r="U69" s="1"/>
  <c r="N68"/>
  <c r="T68" s="1"/>
  <c r="U68" s="1"/>
  <c r="N67"/>
  <c r="T67" s="1"/>
  <c r="U67" s="1"/>
  <c r="N66"/>
  <c r="T66" s="1"/>
  <c r="U66" s="1"/>
  <c r="N65"/>
  <c r="T65" s="1"/>
  <c r="U65" s="1"/>
  <c r="N64"/>
  <c r="T64" s="1"/>
  <c r="U64" s="1"/>
  <c r="N63"/>
  <c r="T63" s="1"/>
  <c r="U63" s="1"/>
  <c r="N62"/>
  <c r="T62" s="1"/>
  <c r="U62" s="1"/>
  <c r="N61"/>
  <c r="T61" s="1"/>
  <c r="U61" s="1"/>
  <c r="N60"/>
  <c r="T60" s="1"/>
  <c r="U60" s="1"/>
  <c r="N59"/>
  <c r="T59" s="1"/>
  <c r="U59" s="1"/>
  <c r="N58"/>
  <c r="T58" s="1"/>
  <c r="U58" s="1"/>
  <c r="N57"/>
  <c r="T57" s="1"/>
  <c r="U57" s="1"/>
  <c r="N56"/>
  <c r="T56" s="1"/>
  <c r="U56" s="1"/>
  <c r="N55"/>
  <c r="T55" s="1"/>
  <c r="U55" s="1"/>
  <c r="N54"/>
  <c r="T54" s="1"/>
  <c r="U54" s="1"/>
  <c r="N53"/>
  <c r="T53" s="1"/>
  <c r="U53" s="1"/>
  <c r="N52"/>
  <c r="T52" s="1"/>
  <c r="U52" s="1"/>
  <c r="N51"/>
  <c r="T51" s="1"/>
  <c r="U51" s="1"/>
  <c r="N50"/>
  <c r="T50" s="1"/>
  <c r="U50" s="1"/>
  <c r="N49"/>
  <c r="T49" s="1"/>
  <c r="U49" s="1"/>
  <c r="N48"/>
  <c r="T48" s="1"/>
  <c r="U48" s="1"/>
  <c r="N47"/>
  <c r="T47" s="1"/>
  <c r="U47" s="1"/>
  <c r="N46"/>
  <c r="T46" s="1"/>
  <c r="U46" s="1"/>
  <c r="N45"/>
  <c r="T45" s="1"/>
  <c r="U45" s="1"/>
  <c r="N44"/>
  <c r="T44" s="1"/>
  <c r="U44" s="1"/>
  <c r="N43"/>
  <c r="T43" s="1"/>
  <c r="U43" s="1"/>
  <c r="N42"/>
  <c r="T42" s="1"/>
  <c r="U42" s="1"/>
  <c r="N41"/>
  <c r="T41" s="1"/>
  <c r="U41" s="1"/>
  <c r="N40"/>
  <c r="T40" s="1"/>
  <c r="U40" s="1"/>
  <c r="N39"/>
  <c r="T39" s="1"/>
  <c r="U39" s="1"/>
  <c r="N38"/>
  <c r="T38" s="1"/>
  <c r="U38" s="1"/>
  <c r="N37"/>
  <c r="T37" s="1"/>
  <c r="U37" s="1"/>
  <c r="N36"/>
  <c r="T36" s="1"/>
  <c r="U36" s="1"/>
  <c r="N35"/>
  <c r="T35" s="1"/>
  <c r="U35" s="1"/>
  <c r="N34"/>
  <c r="T34" s="1"/>
  <c r="U34" s="1"/>
  <c r="N33"/>
  <c r="T33" s="1"/>
  <c r="U33" s="1"/>
  <c r="N32"/>
  <c r="T32" s="1"/>
  <c r="U32" s="1"/>
  <c r="N31"/>
  <c r="T31" s="1"/>
  <c r="U31" s="1"/>
  <c r="N30"/>
  <c r="T30" s="1"/>
  <c r="U30" s="1"/>
  <c r="N29"/>
  <c r="T29" s="1"/>
  <c r="U29" s="1"/>
  <c r="N28"/>
  <c r="T28" s="1"/>
  <c r="U28" s="1"/>
  <c r="N27"/>
  <c r="T27" s="1"/>
  <c r="U27" s="1"/>
  <c r="N26"/>
  <c r="T26" s="1"/>
  <c r="U26" s="1"/>
  <c r="N25"/>
  <c r="T25" s="1"/>
  <c r="U25" s="1"/>
  <c r="N24"/>
  <c r="T24" s="1"/>
  <c r="U24" s="1"/>
  <c r="N23"/>
  <c r="T23" s="1"/>
  <c r="U23" s="1"/>
  <c r="N22"/>
  <c r="T22" s="1"/>
  <c r="U22" s="1"/>
  <c r="N21"/>
  <c r="T21" s="1"/>
  <c r="U21" s="1"/>
  <c r="N20"/>
  <c r="T20" s="1"/>
  <c r="U20" s="1"/>
  <c r="N19"/>
  <c r="T19" s="1"/>
  <c r="U19" s="1"/>
  <c r="N18"/>
  <c r="T18" s="1"/>
  <c r="U18" s="1"/>
  <c r="N17"/>
  <c r="T17" s="1"/>
  <c r="U17" s="1"/>
  <c r="N16"/>
  <c r="T16" s="1"/>
  <c r="U16" s="1"/>
  <c r="N15"/>
  <c r="T15" s="1"/>
  <c r="U15" s="1"/>
  <c r="N14"/>
  <c r="T14" s="1"/>
  <c r="U14" s="1"/>
  <c r="N13"/>
  <c r="T13" s="1"/>
  <c r="U13" s="1"/>
  <c r="N12"/>
  <c r="T12" s="1"/>
  <c r="U12" s="1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C83"/>
  <c r="I83" s="1"/>
  <c r="J83" s="1"/>
  <c r="C82"/>
  <c r="I82" s="1"/>
  <c r="J82" s="1"/>
  <c r="C81"/>
  <c r="I81" s="1"/>
  <c r="J81" s="1"/>
  <c r="C80"/>
  <c r="I80" s="1"/>
  <c r="J80" s="1"/>
  <c r="C79"/>
  <c r="I79" s="1"/>
  <c r="J79" s="1"/>
  <c r="C78"/>
  <c r="I78" s="1"/>
  <c r="J78" s="1"/>
  <c r="C77"/>
  <c r="I77" s="1"/>
  <c r="J77" s="1"/>
  <c r="C76"/>
  <c r="I76" s="1"/>
  <c r="J76" s="1"/>
  <c r="C75"/>
  <c r="I75" s="1"/>
  <c r="J75" s="1"/>
  <c r="C74"/>
  <c r="I74" s="1"/>
  <c r="J74" s="1"/>
  <c r="C73"/>
  <c r="I73" s="1"/>
  <c r="J73" s="1"/>
  <c r="C72"/>
  <c r="I72" s="1"/>
  <c r="J72" s="1"/>
  <c r="C71"/>
  <c r="I71" s="1"/>
  <c r="J71" s="1"/>
  <c r="C70"/>
  <c r="I70" s="1"/>
  <c r="J70" s="1"/>
  <c r="C69"/>
  <c r="I69" s="1"/>
  <c r="J69" s="1"/>
  <c r="C68"/>
  <c r="I68" s="1"/>
  <c r="J68" s="1"/>
  <c r="C67"/>
  <c r="I67" s="1"/>
  <c r="J67" s="1"/>
  <c r="C66"/>
  <c r="I66" s="1"/>
  <c r="J66" s="1"/>
  <c r="C65"/>
  <c r="I65" s="1"/>
  <c r="J65" s="1"/>
  <c r="C64"/>
  <c r="I64" s="1"/>
  <c r="J64" s="1"/>
  <c r="C63"/>
  <c r="I63" s="1"/>
  <c r="J63" s="1"/>
  <c r="C62"/>
  <c r="I62" s="1"/>
  <c r="J62" s="1"/>
  <c r="C61"/>
  <c r="I61" s="1"/>
  <c r="J61" s="1"/>
  <c r="C60"/>
  <c r="I60" s="1"/>
  <c r="J60" s="1"/>
  <c r="C59"/>
  <c r="I59" s="1"/>
  <c r="J59" s="1"/>
  <c r="C58"/>
  <c r="I58" s="1"/>
  <c r="J58" s="1"/>
  <c r="C57"/>
  <c r="I57" s="1"/>
  <c r="J57" s="1"/>
  <c r="C56"/>
  <c r="I56" s="1"/>
  <c r="J56" s="1"/>
  <c r="C55"/>
  <c r="I55" s="1"/>
  <c r="J55" s="1"/>
  <c r="C54"/>
  <c r="I54" s="1"/>
  <c r="J54" s="1"/>
  <c r="C53"/>
  <c r="I53" s="1"/>
  <c r="J53" s="1"/>
  <c r="C52"/>
  <c r="I52" s="1"/>
  <c r="J52" s="1"/>
  <c r="C51"/>
  <c r="I51" s="1"/>
  <c r="J51" s="1"/>
  <c r="C50"/>
  <c r="I50" s="1"/>
  <c r="J50" s="1"/>
  <c r="C49"/>
  <c r="I49" s="1"/>
  <c r="J49" s="1"/>
  <c r="C48"/>
  <c r="I48" s="1"/>
  <c r="J48" s="1"/>
  <c r="C47"/>
  <c r="I47" s="1"/>
  <c r="J47" s="1"/>
  <c r="C46"/>
  <c r="I46" s="1"/>
  <c r="J46" s="1"/>
  <c r="C45"/>
  <c r="I45" s="1"/>
  <c r="J45" s="1"/>
  <c r="C44"/>
  <c r="I44" s="1"/>
  <c r="J44" s="1"/>
  <c r="C43"/>
  <c r="I43" s="1"/>
  <c r="J43" s="1"/>
  <c r="C42"/>
  <c r="I42" s="1"/>
  <c r="J42" s="1"/>
  <c r="C41"/>
  <c r="I41" s="1"/>
  <c r="J41" s="1"/>
  <c r="C40"/>
  <c r="I40" s="1"/>
  <c r="J40" s="1"/>
  <c r="C39"/>
  <c r="I39" s="1"/>
  <c r="J39" s="1"/>
  <c r="C38"/>
  <c r="I38" s="1"/>
  <c r="J38" s="1"/>
  <c r="C37"/>
  <c r="I37" s="1"/>
  <c r="J37" s="1"/>
  <c r="C36"/>
  <c r="I36" s="1"/>
  <c r="J36" s="1"/>
  <c r="C35"/>
  <c r="I35" s="1"/>
  <c r="J35" s="1"/>
  <c r="C34"/>
  <c r="I34" s="1"/>
  <c r="J34" s="1"/>
  <c r="C33"/>
  <c r="I33" s="1"/>
  <c r="J33" s="1"/>
  <c r="C32"/>
  <c r="I32" s="1"/>
  <c r="J32" s="1"/>
  <c r="C31"/>
  <c r="I31" s="1"/>
  <c r="J31" s="1"/>
  <c r="C30"/>
  <c r="I30" s="1"/>
  <c r="J30" s="1"/>
  <c r="C29"/>
  <c r="I29" s="1"/>
  <c r="J29" s="1"/>
  <c r="C28"/>
  <c r="I28" s="1"/>
  <c r="J28" s="1"/>
  <c r="C27"/>
  <c r="I27" s="1"/>
  <c r="J27" s="1"/>
  <c r="C26"/>
  <c r="I26" s="1"/>
  <c r="J26" s="1"/>
  <c r="C25"/>
  <c r="I25" s="1"/>
  <c r="J25" s="1"/>
  <c r="C24"/>
  <c r="I24" s="1"/>
  <c r="J24" s="1"/>
  <c r="C23"/>
  <c r="I23" s="1"/>
  <c r="J23" s="1"/>
  <c r="C22"/>
  <c r="I22" s="1"/>
  <c r="J22" s="1"/>
  <c r="C21"/>
  <c r="C20"/>
  <c r="I20" s="1"/>
  <c r="J20" s="1"/>
  <c r="C19"/>
  <c r="I19" s="1"/>
  <c r="J19" s="1"/>
  <c r="C18"/>
  <c r="I18" s="1"/>
  <c r="J18" s="1"/>
  <c r="C17"/>
  <c r="I17" s="1"/>
  <c r="J17" s="1"/>
  <c r="C16"/>
  <c r="I16" s="1"/>
  <c r="J16" s="1"/>
  <c r="C15"/>
  <c r="I15" s="1"/>
  <c r="J15" s="1"/>
  <c r="C14"/>
  <c r="I14" s="1"/>
  <c r="J14" s="1"/>
  <c r="C13"/>
  <c r="I13" s="1"/>
  <c r="J13" s="1"/>
  <c r="C12"/>
  <c r="I12" s="1"/>
  <c r="J12" s="1"/>
  <c r="B83" i="2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C11"/>
  <c r="AE23" i="3" l="1"/>
  <c r="AF23" s="1"/>
  <c r="AE24"/>
  <c r="AF24" s="1"/>
  <c r="AE25"/>
  <c r="AF25" s="1"/>
  <c r="AE26"/>
  <c r="AF26" s="1"/>
  <c r="AE27"/>
  <c r="AF27" s="1"/>
  <c r="AE40"/>
  <c r="AF40" s="1"/>
  <c r="AE41"/>
  <c r="AF41" s="1"/>
  <c r="AE42"/>
  <c r="AF42" s="1"/>
  <c r="AE43"/>
  <c r="AF43" s="1"/>
  <c r="AE44"/>
  <c r="AF44" s="1"/>
  <c r="AE45"/>
  <c r="AF45" s="1"/>
  <c r="AE46"/>
  <c r="AF46" s="1"/>
  <c r="AE47"/>
  <c r="AF47" s="1"/>
  <c r="AE48"/>
  <c r="AF48" s="1"/>
  <c r="AE49"/>
  <c r="AF49" s="1"/>
  <c r="AE50"/>
  <c r="AF50" s="1"/>
  <c r="AE51"/>
  <c r="AF51" s="1"/>
  <c r="AE52"/>
  <c r="AF52" s="1"/>
  <c r="AE53"/>
  <c r="AF53" s="1"/>
  <c r="AE54"/>
  <c r="AF54" s="1"/>
  <c r="AE55"/>
  <c r="AF55" s="1"/>
  <c r="AE56"/>
  <c r="AF56" s="1"/>
  <c r="AE57"/>
  <c r="AF57" s="1"/>
  <c r="AE58"/>
  <c r="AF58" s="1"/>
  <c r="AE59"/>
  <c r="AF59" s="1"/>
  <c r="AE61"/>
  <c r="AF61" s="1"/>
  <c r="AE62"/>
  <c r="AF62" s="1"/>
  <c r="AE63"/>
  <c r="AF63" s="1"/>
  <c r="AE64"/>
  <c r="AF64" s="1"/>
  <c r="AE65"/>
  <c r="AF65" s="1"/>
  <c r="AE66"/>
  <c r="AF66" s="1"/>
  <c r="AE67"/>
  <c r="AF67" s="1"/>
  <c r="AE68"/>
  <c r="AF68" s="1"/>
  <c r="AE69"/>
  <c r="AF69" s="1"/>
  <c r="AE70"/>
  <c r="AF70" s="1"/>
  <c r="AE71"/>
  <c r="AF71" s="1"/>
  <c r="AE72"/>
  <c r="AF72" s="1"/>
  <c r="AE73"/>
  <c r="AF73" s="1"/>
  <c r="AE74"/>
  <c r="AF74" s="1"/>
  <c r="AE75"/>
  <c r="AF75" s="1"/>
  <c r="AE76"/>
  <c r="AF76" s="1"/>
  <c r="AE77"/>
  <c r="AF77" s="1"/>
  <c r="AE78"/>
  <c r="AF78" s="1"/>
  <c r="AE79"/>
  <c r="AF79" s="1"/>
  <c r="AE80"/>
  <c r="AF80" s="1"/>
  <c r="AE81"/>
  <c r="AF81" s="1"/>
  <c r="AE82"/>
  <c r="AF82" s="1"/>
  <c r="AE83"/>
  <c r="AF83" s="1"/>
  <c r="AE28"/>
  <c r="AF28" s="1"/>
  <c r="AE29"/>
  <c r="AF29" s="1"/>
  <c r="AE30"/>
  <c r="AF30" s="1"/>
  <c r="AE31"/>
  <c r="AF31" s="1"/>
  <c r="AE32"/>
  <c r="AF32" s="1"/>
  <c r="AE33"/>
  <c r="AF33" s="1"/>
  <c r="AE36"/>
  <c r="AF36" s="1"/>
  <c r="AE37"/>
  <c r="AF37" s="1"/>
  <c r="AE38"/>
  <c r="AF38" s="1"/>
  <c r="AE12"/>
  <c r="AF12" s="1"/>
  <c r="AE39"/>
  <c r="AF39" s="1"/>
  <c r="AE34"/>
  <c r="AF34" s="1"/>
  <c r="AE35"/>
  <c r="AF35" s="1"/>
  <c r="AE60"/>
  <c r="AF60" s="1"/>
  <c r="X14"/>
  <c r="X12"/>
  <c r="X15"/>
  <c r="X13"/>
  <c r="AE13"/>
  <c r="AF13" s="1"/>
  <c r="AE14"/>
  <c r="AF14" s="1"/>
  <c r="AE15"/>
  <c r="AF15" s="1"/>
  <c r="AE16"/>
  <c r="AF16" s="1"/>
  <c r="AE17"/>
  <c r="AF17" s="1"/>
  <c r="AE18"/>
  <c r="AF18" s="1"/>
  <c r="AE19"/>
  <c r="AF19" s="1"/>
  <c r="AE20"/>
  <c r="AF20" s="1"/>
  <c r="AE21"/>
  <c r="AF21" s="1"/>
  <c r="AE22"/>
  <c r="AF22" s="1"/>
  <c r="I21"/>
  <c r="L13" s="1"/>
  <c r="L54"/>
  <c r="L53"/>
  <c r="L52"/>
  <c r="L51"/>
  <c r="L74"/>
  <c r="L73"/>
  <c r="L76"/>
  <c r="L75"/>
  <c r="W53"/>
  <c r="W51"/>
  <c r="W54"/>
  <c r="W52"/>
  <c r="W75"/>
  <c r="W73"/>
  <c r="W76"/>
  <c r="W74"/>
  <c r="L43"/>
  <c r="L40"/>
  <c r="L41"/>
  <c r="L42"/>
  <c r="L63"/>
  <c r="L64"/>
  <c r="L65"/>
  <c r="L62"/>
  <c r="W42"/>
  <c r="W40"/>
  <c r="W43"/>
  <c r="W41"/>
  <c r="W64"/>
  <c r="W62"/>
  <c r="W65"/>
  <c r="W63"/>
  <c r="AH40"/>
  <c r="AH41"/>
  <c r="AH54"/>
  <c r="AH62"/>
  <c r="AH63"/>
  <c r="AH73"/>
  <c r="AH74"/>
  <c r="W12"/>
  <c r="AH76" l="1"/>
  <c r="AH75"/>
  <c r="AH65"/>
  <c r="AH64"/>
  <c r="AH53"/>
  <c r="AH43"/>
  <c r="AH42"/>
  <c r="AH12"/>
  <c r="AH14"/>
  <c r="AH52"/>
  <c r="AH51"/>
  <c r="AI12"/>
  <c r="AI15"/>
  <c r="AI14"/>
  <c r="AI13"/>
  <c r="L14"/>
  <c r="J21"/>
  <c r="L12"/>
  <c r="AH13"/>
  <c r="W15"/>
  <c r="W14"/>
  <c r="L15"/>
  <c r="AH15"/>
  <c r="W13"/>
  <c r="M12" l="1"/>
  <c r="M13"/>
  <c r="M14"/>
  <c r="M15"/>
</calcChain>
</file>

<file path=xl/sharedStrings.xml><?xml version="1.0" encoding="utf-8"?>
<sst xmlns="http://schemas.openxmlformats.org/spreadsheetml/2006/main" count="266" uniqueCount="109">
  <si>
    <t>DDR3_CK_N</t>
  </si>
  <si>
    <t>DDR3_CK_P</t>
  </si>
  <si>
    <t>Top</t>
  </si>
  <si>
    <t>DDR3_A0</t>
  </si>
  <si>
    <t>DDR3_A1</t>
  </si>
  <si>
    <t>DDR3_A2</t>
  </si>
  <si>
    <t>DDR3_A3</t>
  </si>
  <si>
    <t>DDR3_A4</t>
  </si>
  <si>
    <t>DDR3_A5</t>
  </si>
  <si>
    <t>DDR3_A6</t>
  </si>
  <si>
    <t>DDR3_A7</t>
  </si>
  <si>
    <t>DDR3_A8</t>
  </si>
  <si>
    <t>DDR3_A9</t>
  </si>
  <si>
    <t>DDR3_A10</t>
  </si>
  <si>
    <t>DDR3_A11</t>
  </si>
  <si>
    <t>DDR3_A12</t>
  </si>
  <si>
    <t>DDR3_A13</t>
  </si>
  <si>
    <t>DDR3_A14</t>
  </si>
  <si>
    <t>DDR3_A15</t>
  </si>
  <si>
    <t>DDR3_BA0</t>
  </si>
  <si>
    <t>DDR3_BA1</t>
  </si>
  <si>
    <t>DDR3_BA2</t>
  </si>
  <si>
    <t>DDR3_NCAS</t>
  </si>
  <si>
    <t>DDR3_NRAS</t>
  </si>
  <si>
    <t>DDR3_NWE</t>
  </si>
  <si>
    <t>DDR3_ODT</t>
  </si>
  <si>
    <t>DDR3_CKE</t>
  </si>
  <si>
    <t>DDR3_NCS</t>
  </si>
  <si>
    <t>DDR3_NRESET</t>
  </si>
  <si>
    <t>DDR3_DQ00</t>
  </si>
  <si>
    <t>DDR3_DQ01</t>
  </si>
  <si>
    <t>DDR3_DQ02</t>
  </si>
  <si>
    <t>DDR3_DQ03</t>
  </si>
  <si>
    <t>DDR3_DQ04</t>
  </si>
  <si>
    <t>DDR3_DQ05</t>
  </si>
  <si>
    <t>DDR3_DQ06</t>
  </si>
  <si>
    <t>DDR3_DQ07</t>
  </si>
  <si>
    <t>DDR3_LDM_0</t>
  </si>
  <si>
    <t>DDR3_LDQS_0_N</t>
  </si>
  <si>
    <t>DDR3_LDQS_0_P</t>
  </si>
  <si>
    <t>DDR3_DQ08</t>
  </si>
  <si>
    <t>DDR3_DQ09</t>
  </si>
  <si>
    <t>DDR3_DQ10</t>
  </si>
  <si>
    <t>DDR3_DQ11</t>
  </si>
  <si>
    <t>DDR3_DQ12</t>
  </si>
  <si>
    <t>DDR3_DQ13</t>
  </si>
  <si>
    <t>DDR3_DQ14</t>
  </si>
  <si>
    <t>DDR3_DQ15</t>
  </si>
  <si>
    <t>DDR3_UDM_0</t>
  </si>
  <si>
    <t>DDR3_UDQS_0_N</t>
  </si>
  <si>
    <t>DDR3_UDQS_0_P</t>
  </si>
  <si>
    <t>DDR3_DQ16</t>
  </si>
  <si>
    <t>DDR3_DQ17</t>
  </si>
  <si>
    <t>DDR3_DQ18</t>
  </si>
  <si>
    <t>DDR3_DQ19</t>
  </si>
  <si>
    <t>DDR3_DQ20</t>
  </si>
  <si>
    <t>DDR3_DQ21</t>
  </si>
  <si>
    <t>DDR3_DQ22</t>
  </si>
  <si>
    <t>DDR3_DQ23</t>
  </si>
  <si>
    <t>DDR3_LDM_1</t>
  </si>
  <si>
    <t>DDR3_LDQS_1_N</t>
  </si>
  <si>
    <t>DDR3_LDQS_1_P</t>
  </si>
  <si>
    <t>DDR3_DQ24</t>
  </si>
  <si>
    <t>DDR3_DQ25</t>
  </si>
  <si>
    <t>DDR3_DQ26</t>
  </si>
  <si>
    <t>DDR3_DQ27</t>
  </si>
  <si>
    <t>DDR3_DQ28</t>
  </si>
  <si>
    <t>DDR3_DQ29</t>
  </si>
  <si>
    <t>DDR3_DQ30</t>
  </si>
  <si>
    <t>DDR3_DQ31</t>
  </si>
  <si>
    <t>DDR3_UDM_1</t>
  </si>
  <si>
    <t>DDR3_UDQS_1_N</t>
  </si>
  <si>
    <t>DDR3_UDQS_1_P</t>
  </si>
  <si>
    <t>Layer Mid 1</t>
  </si>
  <si>
    <t>Termiantors Mid 1</t>
  </si>
  <si>
    <t>Layer Mid 2</t>
  </si>
  <si>
    <t>Terminators Mid 2</t>
  </si>
  <si>
    <t>Layer Mid 6</t>
  </si>
  <si>
    <t>Terminators Mid 6</t>
  </si>
  <si>
    <t>Layer Mid 4</t>
  </si>
  <si>
    <t>Terminators Mid 4</t>
  </si>
  <si>
    <t>Chip #1 to Chip #2 Mid 2</t>
  </si>
  <si>
    <t>Chip #1 to Chip #2 Mid 6</t>
  </si>
  <si>
    <t>Chip #1 to Chip #2 mid 1</t>
  </si>
  <si>
    <t>Chip #1 to Chip #2 Mid 4</t>
  </si>
  <si>
    <t>Layer Bottom</t>
  </si>
  <si>
    <t>Chip #1 to Chip #2 Bottom</t>
  </si>
  <si>
    <t>Terminators Bottom</t>
  </si>
  <si>
    <t>Chip #1 to Chip #2 Top</t>
  </si>
  <si>
    <t>Termiantors Top</t>
  </si>
  <si>
    <t>Routed to Chip #1</t>
  </si>
  <si>
    <t>Routed to Chip #2</t>
  </si>
  <si>
    <t>Mid 1</t>
  </si>
  <si>
    <t>Mid 2</t>
  </si>
  <si>
    <t>Mid 6</t>
  </si>
  <si>
    <t>Mid 4</t>
  </si>
  <si>
    <t>Bottom</t>
  </si>
  <si>
    <t>Terminators</t>
  </si>
  <si>
    <t>ps/in</t>
  </si>
  <si>
    <t>Single</t>
  </si>
  <si>
    <t>Differential</t>
  </si>
  <si>
    <t>Total</t>
  </si>
  <si>
    <t>Min</t>
  </si>
  <si>
    <t>Max</t>
  </si>
  <si>
    <t>Average</t>
  </si>
  <si>
    <t>Std</t>
  </si>
  <si>
    <t>Routed to Chip #2 (time psec)</t>
  </si>
  <si>
    <t>Routed to Chip #1 (time psec)</t>
  </si>
  <si>
    <t>Terminators (time psec)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</si>
</sst>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1" xfId="0" applyFill="1" applyBorder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0" fillId="7" borderId="0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17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T78"/>
  <sheetViews>
    <sheetView tabSelected="1" zoomScaleNormal="100" workbookViewId="0">
      <selection activeCell="J10" sqref="J10"/>
    </sheetView>
  </sheetViews>
  <sheetFormatPr defaultRowHeight="15"/>
  <cols>
    <col min="2" max="2" width="22.7109375" customWidth="1"/>
    <col min="6" max="8" width="9.140625" style="19"/>
    <col min="9" max="11" width="9.140625" style="20"/>
    <col min="12" max="14" width="9.140625" style="19"/>
    <col min="15" max="17" width="9.140625" style="20"/>
    <col min="18" max="20" width="9.140625" style="2"/>
  </cols>
  <sheetData>
    <row r="3" spans="2:20">
      <c r="I3" s="20">
        <f>+I14-J14-K14</f>
        <v>1070.1329999999998</v>
      </c>
    </row>
    <row r="4" spans="2:20">
      <c r="C4" t="s">
        <v>2</v>
      </c>
      <c r="D4" t="s">
        <v>88</v>
      </c>
      <c r="E4" t="s">
        <v>89</v>
      </c>
      <c r="F4" s="19" t="s">
        <v>73</v>
      </c>
      <c r="G4" s="19" t="s">
        <v>83</v>
      </c>
      <c r="H4" s="19" t="s">
        <v>74</v>
      </c>
      <c r="I4" s="20" t="s">
        <v>75</v>
      </c>
      <c r="J4" s="20" t="s">
        <v>81</v>
      </c>
      <c r="K4" s="20" t="s">
        <v>76</v>
      </c>
      <c r="L4" s="19" t="s">
        <v>77</v>
      </c>
      <c r="M4" s="19" t="s">
        <v>82</v>
      </c>
      <c r="N4" s="19" t="s">
        <v>78</v>
      </c>
      <c r="O4" s="20" t="s">
        <v>79</v>
      </c>
      <c r="P4" s="20" t="s">
        <v>84</v>
      </c>
      <c r="Q4" s="20" t="s">
        <v>80</v>
      </c>
      <c r="R4" s="2" t="s">
        <v>85</v>
      </c>
      <c r="S4" s="2" t="s">
        <v>86</v>
      </c>
      <c r="T4" s="2" t="s">
        <v>87</v>
      </c>
    </row>
    <row r="5" spans="2:20">
      <c r="B5" t="s">
        <v>0</v>
      </c>
      <c r="C5">
        <v>228.24700000000001</v>
      </c>
      <c r="D5">
        <v>22.271000000000001</v>
      </c>
      <c r="E5">
        <v>0</v>
      </c>
      <c r="F5" s="19">
        <v>2125.335</v>
      </c>
      <c r="G5" s="19">
        <v>0</v>
      </c>
      <c r="H5" s="19">
        <v>0</v>
      </c>
      <c r="I5" s="20">
        <v>0</v>
      </c>
      <c r="J5" s="20">
        <v>0</v>
      </c>
      <c r="K5" s="20">
        <v>0</v>
      </c>
      <c r="L5" s="19">
        <v>0</v>
      </c>
      <c r="M5" s="19">
        <v>543.31100000000004</v>
      </c>
      <c r="N5" s="19">
        <v>0</v>
      </c>
      <c r="O5" s="20">
        <v>0</v>
      </c>
      <c r="P5" s="20">
        <v>0</v>
      </c>
      <c r="Q5" s="20">
        <v>0</v>
      </c>
      <c r="R5" s="2">
        <v>0</v>
      </c>
      <c r="S5" s="2">
        <v>0</v>
      </c>
      <c r="T5" s="2">
        <v>74.006</v>
      </c>
    </row>
    <row r="6" spans="2:20">
      <c r="B6" t="s">
        <v>1</v>
      </c>
      <c r="C6">
        <v>225.11</v>
      </c>
      <c r="D6">
        <v>22.271000000000001</v>
      </c>
      <c r="E6">
        <v>0</v>
      </c>
      <c r="F6" s="19">
        <v>2128.712</v>
      </c>
      <c r="G6" s="19">
        <v>0</v>
      </c>
      <c r="H6" s="19">
        <v>0</v>
      </c>
      <c r="I6" s="20">
        <v>0</v>
      </c>
      <c r="J6" s="20">
        <v>0</v>
      </c>
      <c r="K6" s="20">
        <v>0</v>
      </c>
      <c r="L6" s="19">
        <v>0</v>
      </c>
      <c r="M6" s="19">
        <v>543.31100000000004</v>
      </c>
      <c r="N6" s="19">
        <v>0</v>
      </c>
      <c r="O6" s="20">
        <v>0</v>
      </c>
      <c r="P6" s="20">
        <v>0</v>
      </c>
      <c r="Q6" s="20">
        <v>0</v>
      </c>
      <c r="R6" s="2">
        <v>0</v>
      </c>
      <c r="S6" s="2">
        <v>0</v>
      </c>
      <c r="T6" s="2">
        <v>74.006</v>
      </c>
    </row>
    <row r="7" spans="2:20">
      <c r="B7" t="s">
        <v>3</v>
      </c>
      <c r="C7">
        <v>44.542000000000002</v>
      </c>
      <c r="D7">
        <v>22.271000000000001</v>
      </c>
      <c r="E7">
        <v>33</v>
      </c>
      <c r="F7" s="19">
        <v>2287.759</v>
      </c>
      <c r="G7" s="19">
        <v>0</v>
      </c>
      <c r="H7" s="19">
        <v>0</v>
      </c>
      <c r="I7" s="20">
        <v>0</v>
      </c>
      <c r="J7" s="20">
        <v>0</v>
      </c>
      <c r="K7" s="20">
        <v>0</v>
      </c>
      <c r="L7" s="19">
        <v>0</v>
      </c>
      <c r="M7" s="19">
        <v>0</v>
      </c>
      <c r="N7" s="19">
        <v>0</v>
      </c>
      <c r="O7" s="20">
        <v>0</v>
      </c>
      <c r="P7" s="20">
        <v>541.83100000000002</v>
      </c>
      <c r="Q7" s="20">
        <v>494.15199999999999</v>
      </c>
      <c r="R7" s="2">
        <v>0</v>
      </c>
      <c r="S7" s="2">
        <v>0</v>
      </c>
      <c r="T7" s="2">
        <v>0</v>
      </c>
    </row>
    <row r="8" spans="2:20">
      <c r="B8" t="s">
        <v>4</v>
      </c>
      <c r="C8">
        <v>85.263000000000005</v>
      </c>
      <c r="D8">
        <v>22.271000000000001</v>
      </c>
      <c r="E8">
        <v>33</v>
      </c>
      <c r="F8" s="19">
        <v>2252</v>
      </c>
      <c r="G8" s="19">
        <v>0</v>
      </c>
      <c r="H8" s="19">
        <v>0</v>
      </c>
      <c r="I8" s="20">
        <v>0</v>
      </c>
      <c r="J8" s="20">
        <v>0</v>
      </c>
      <c r="K8" s="20">
        <v>567.53899999999999</v>
      </c>
      <c r="L8" s="19">
        <v>0</v>
      </c>
      <c r="M8" s="19">
        <v>541.57299999999998</v>
      </c>
      <c r="N8" s="19">
        <v>0</v>
      </c>
      <c r="O8" s="20">
        <v>0</v>
      </c>
      <c r="P8" s="20">
        <v>0</v>
      </c>
      <c r="Q8" s="20">
        <v>0</v>
      </c>
      <c r="R8" s="2">
        <v>0</v>
      </c>
      <c r="S8" s="2">
        <v>0</v>
      </c>
      <c r="T8" s="2">
        <v>0</v>
      </c>
    </row>
    <row r="9" spans="2:20">
      <c r="B9" t="s">
        <v>5</v>
      </c>
      <c r="C9">
        <v>44.542000000000002</v>
      </c>
      <c r="D9">
        <v>22.271000000000001</v>
      </c>
      <c r="E9">
        <v>33</v>
      </c>
      <c r="F9" s="19">
        <v>2288.3620000000001</v>
      </c>
      <c r="G9" s="19">
        <v>0</v>
      </c>
      <c r="H9" s="19">
        <v>0</v>
      </c>
      <c r="I9" s="20">
        <v>0</v>
      </c>
      <c r="J9" s="20">
        <v>0</v>
      </c>
      <c r="K9" s="20">
        <v>0</v>
      </c>
      <c r="L9" s="19">
        <v>0</v>
      </c>
      <c r="M9" s="19">
        <v>0</v>
      </c>
      <c r="N9" s="19">
        <v>0</v>
      </c>
      <c r="O9" s="20">
        <v>0</v>
      </c>
      <c r="P9" s="20">
        <v>541.83100000000002</v>
      </c>
      <c r="Q9" s="20">
        <v>515.88199999999995</v>
      </c>
      <c r="R9" s="2">
        <v>0</v>
      </c>
      <c r="S9" s="2">
        <v>0</v>
      </c>
      <c r="T9" s="2">
        <v>0</v>
      </c>
    </row>
    <row r="10" spans="2:20">
      <c r="B10" t="s">
        <v>6</v>
      </c>
      <c r="C10">
        <v>44.542000000000002</v>
      </c>
      <c r="D10">
        <v>22.271000000000001</v>
      </c>
      <c r="E10">
        <v>33</v>
      </c>
      <c r="F10" s="19">
        <v>2288.37</v>
      </c>
      <c r="G10" s="19">
        <v>0</v>
      </c>
      <c r="H10" s="19">
        <v>0</v>
      </c>
      <c r="I10" s="20">
        <v>0</v>
      </c>
      <c r="J10" s="20">
        <v>542.77499999999998</v>
      </c>
      <c r="K10" s="20">
        <v>633.82899999999995</v>
      </c>
      <c r="L10" s="19">
        <v>0</v>
      </c>
      <c r="M10" s="19">
        <v>0</v>
      </c>
      <c r="N10" s="19">
        <v>0</v>
      </c>
      <c r="O10" s="20">
        <v>0</v>
      </c>
      <c r="P10" s="20">
        <v>0</v>
      </c>
      <c r="Q10" s="20">
        <v>0</v>
      </c>
      <c r="R10" s="2">
        <v>0</v>
      </c>
      <c r="S10" s="2">
        <v>0</v>
      </c>
      <c r="T10" s="2">
        <v>0</v>
      </c>
    </row>
    <row r="11" spans="2:20">
      <c r="B11" t="s">
        <v>7</v>
      </c>
      <c r="C11">
        <v>161.30099999999999</v>
      </c>
      <c r="D11">
        <v>22.271000000000001</v>
      </c>
      <c r="E11">
        <v>33</v>
      </c>
      <c r="F11" s="19">
        <v>2184.1170000000002</v>
      </c>
      <c r="G11" s="19">
        <v>0</v>
      </c>
      <c r="H11" s="19">
        <v>0</v>
      </c>
      <c r="I11" s="20">
        <v>0</v>
      </c>
      <c r="J11" s="20">
        <v>0</v>
      </c>
      <c r="K11" s="20">
        <v>0</v>
      </c>
      <c r="L11" s="19">
        <v>0</v>
      </c>
      <c r="M11" s="19">
        <v>544.245</v>
      </c>
      <c r="N11" s="19">
        <v>574.77499999999998</v>
      </c>
      <c r="O11" s="20">
        <v>0</v>
      </c>
      <c r="P11" s="20">
        <v>0</v>
      </c>
      <c r="Q11" s="20">
        <v>0</v>
      </c>
      <c r="R11" s="2">
        <v>0</v>
      </c>
      <c r="S11" s="2">
        <v>0</v>
      </c>
      <c r="T11" s="2">
        <v>0</v>
      </c>
    </row>
    <row r="12" spans="2:20">
      <c r="B12" t="s">
        <v>8</v>
      </c>
      <c r="C12">
        <v>123.282</v>
      </c>
      <c r="D12">
        <v>22.271000000000001</v>
      </c>
      <c r="E12">
        <v>33</v>
      </c>
      <c r="F12" s="19">
        <v>0</v>
      </c>
      <c r="G12" s="19">
        <v>0</v>
      </c>
      <c r="H12" s="19">
        <v>0</v>
      </c>
      <c r="I12" s="20">
        <v>2218</v>
      </c>
      <c r="J12" s="20">
        <v>545.89</v>
      </c>
      <c r="K12" s="20">
        <v>643.21699999999998</v>
      </c>
      <c r="L12" s="19">
        <v>0</v>
      </c>
      <c r="M12" s="19">
        <v>0</v>
      </c>
      <c r="N12" s="19">
        <v>0</v>
      </c>
      <c r="O12" s="20">
        <v>0</v>
      </c>
      <c r="P12" s="20">
        <v>0</v>
      </c>
      <c r="Q12" s="20">
        <v>0</v>
      </c>
      <c r="R12" s="2">
        <v>0</v>
      </c>
      <c r="S12" s="2">
        <v>0</v>
      </c>
      <c r="T12" s="2">
        <v>0</v>
      </c>
    </row>
    <row r="13" spans="2:20">
      <c r="B13" t="s">
        <v>9</v>
      </c>
      <c r="C13">
        <v>44.542000000000002</v>
      </c>
      <c r="D13">
        <v>22.271000000000001</v>
      </c>
      <c r="E13">
        <v>33</v>
      </c>
      <c r="F13" s="19">
        <v>2287.7710000000002</v>
      </c>
      <c r="G13" s="19">
        <v>0</v>
      </c>
      <c r="H13" s="19">
        <v>0</v>
      </c>
      <c r="I13" s="20">
        <v>0</v>
      </c>
      <c r="J13" s="20">
        <v>0</v>
      </c>
      <c r="K13" s="20">
        <v>0</v>
      </c>
      <c r="L13" s="19">
        <v>0</v>
      </c>
      <c r="M13" s="19">
        <v>543.86300000000006</v>
      </c>
      <c r="N13" s="19">
        <v>552.79600000000005</v>
      </c>
      <c r="O13" s="20">
        <v>0</v>
      </c>
      <c r="P13" s="20">
        <v>0</v>
      </c>
      <c r="Q13" s="20">
        <v>0</v>
      </c>
      <c r="R13" s="2">
        <v>0</v>
      </c>
      <c r="S13" s="2">
        <v>0</v>
      </c>
      <c r="T13" s="2">
        <v>0</v>
      </c>
    </row>
    <row r="14" spans="2:20" s="5" customFormat="1">
      <c r="B14" s="5" t="s">
        <v>10</v>
      </c>
      <c r="C14" s="5">
        <v>91.786000000000001</v>
      </c>
      <c r="D14">
        <v>22.271000000000001</v>
      </c>
      <c r="E14">
        <v>33</v>
      </c>
      <c r="F14" s="19">
        <v>0</v>
      </c>
      <c r="G14" s="19">
        <v>0</v>
      </c>
      <c r="H14" s="19">
        <v>0</v>
      </c>
      <c r="I14" s="20">
        <v>2246</v>
      </c>
      <c r="J14" s="20">
        <v>542.77499999999998</v>
      </c>
      <c r="K14" s="20">
        <v>633.09199999999998</v>
      </c>
      <c r="L14" s="19">
        <v>0</v>
      </c>
      <c r="M14" s="19">
        <v>0</v>
      </c>
      <c r="N14" s="19">
        <v>0</v>
      </c>
      <c r="O14" s="20">
        <v>0</v>
      </c>
      <c r="P14" s="20">
        <v>0</v>
      </c>
      <c r="Q14" s="20">
        <v>0</v>
      </c>
      <c r="R14" s="2">
        <v>0</v>
      </c>
      <c r="S14" s="2">
        <v>0</v>
      </c>
      <c r="T14" s="2">
        <v>0</v>
      </c>
    </row>
    <row r="15" spans="2:20">
      <c r="B15" t="s">
        <v>11</v>
      </c>
      <c r="C15">
        <v>44.542000000000002</v>
      </c>
      <c r="D15">
        <v>22.271000000000001</v>
      </c>
      <c r="E15">
        <v>33</v>
      </c>
      <c r="F15" s="19">
        <v>2288.4110000000001</v>
      </c>
      <c r="G15" s="19">
        <v>0</v>
      </c>
      <c r="H15" s="19">
        <v>0</v>
      </c>
      <c r="I15" s="20">
        <v>0</v>
      </c>
      <c r="J15" s="20">
        <v>0</v>
      </c>
      <c r="K15" s="20">
        <v>0</v>
      </c>
      <c r="L15" s="19">
        <v>0</v>
      </c>
      <c r="M15" s="19">
        <v>544.42600000000004</v>
      </c>
      <c r="N15" s="19">
        <v>570.23699999999997</v>
      </c>
      <c r="O15" s="20">
        <v>0</v>
      </c>
      <c r="P15" s="20">
        <v>0</v>
      </c>
      <c r="Q15" s="20">
        <v>0</v>
      </c>
      <c r="R15" s="2">
        <v>0</v>
      </c>
      <c r="S15" s="2">
        <v>0</v>
      </c>
      <c r="T15" s="2">
        <v>0</v>
      </c>
    </row>
    <row r="16" spans="2:20">
      <c r="B16" t="s">
        <v>12</v>
      </c>
      <c r="C16">
        <v>44.542000000000002</v>
      </c>
      <c r="D16">
        <v>22.271000000000001</v>
      </c>
      <c r="E16">
        <v>33</v>
      </c>
      <c r="F16" s="19">
        <v>2287.9569999999999</v>
      </c>
      <c r="G16" s="19">
        <v>0</v>
      </c>
      <c r="H16" s="19">
        <v>0</v>
      </c>
      <c r="I16" s="20">
        <v>0</v>
      </c>
      <c r="J16" s="20">
        <v>0</v>
      </c>
      <c r="K16" s="20">
        <v>0</v>
      </c>
      <c r="L16" s="19">
        <v>0</v>
      </c>
      <c r="M16" s="19">
        <v>0</v>
      </c>
      <c r="N16" s="19">
        <v>0</v>
      </c>
      <c r="O16" s="20">
        <v>0</v>
      </c>
      <c r="P16" s="20">
        <v>541.82899999999995</v>
      </c>
      <c r="Q16" s="20">
        <v>537.28499999999997</v>
      </c>
      <c r="R16" s="2">
        <v>0</v>
      </c>
      <c r="S16" s="2">
        <v>0</v>
      </c>
      <c r="T16" s="2">
        <v>0</v>
      </c>
    </row>
    <row r="17" spans="2:20">
      <c r="B17" t="s">
        <v>13</v>
      </c>
      <c r="C17">
        <v>44.542000000000002</v>
      </c>
      <c r="D17">
        <v>22.271000000000001</v>
      </c>
      <c r="E17">
        <v>33</v>
      </c>
      <c r="F17" s="19">
        <v>2287.7939999999999</v>
      </c>
      <c r="G17" s="19">
        <v>0</v>
      </c>
      <c r="H17" s="19">
        <v>0</v>
      </c>
      <c r="I17" s="20">
        <v>0</v>
      </c>
      <c r="J17" s="20">
        <v>0</v>
      </c>
      <c r="K17" s="20">
        <v>0</v>
      </c>
      <c r="L17" s="19">
        <v>0</v>
      </c>
      <c r="M17" s="19">
        <v>542.85199999999998</v>
      </c>
      <c r="N17" s="19">
        <v>501.26</v>
      </c>
      <c r="O17" s="20">
        <v>0</v>
      </c>
      <c r="P17" s="20">
        <v>0</v>
      </c>
      <c r="Q17" s="20">
        <v>0</v>
      </c>
      <c r="R17" s="2">
        <v>0</v>
      </c>
      <c r="S17" s="2">
        <v>0</v>
      </c>
      <c r="T17" s="2">
        <v>0</v>
      </c>
    </row>
    <row r="18" spans="2:20">
      <c r="B18" t="s">
        <v>14</v>
      </c>
      <c r="C18">
        <v>91.786000000000001</v>
      </c>
      <c r="D18">
        <v>22.271000000000001</v>
      </c>
      <c r="E18">
        <v>33</v>
      </c>
      <c r="F18" s="19">
        <v>2246.3330000000001</v>
      </c>
      <c r="G18" s="19">
        <v>0</v>
      </c>
      <c r="H18" s="19">
        <v>0</v>
      </c>
      <c r="I18" s="20">
        <v>0</v>
      </c>
      <c r="J18" s="20">
        <v>0</v>
      </c>
      <c r="K18" s="20">
        <v>487.33</v>
      </c>
      <c r="L18" s="19">
        <v>0</v>
      </c>
      <c r="M18" s="19">
        <v>543.63699999999994</v>
      </c>
      <c r="N18" s="19">
        <v>0</v>
      </c>
      <c r="O18" s="20">
        <v>0</v>
      </c>
      <c r="P18" s="20">
        <v>0</v>
      </c>
      <c r="Q18" s="20">
        <v>0</v>
      </c>
      <c r="R18" s="2">
        <v>0</v>
      </c>
      <c r="S18" s="2">
        <v>0</v>
      </c>
      <c r="T18" s="2">
        <v>0</v>
      </c>
    </row>
    <row r="19" spans="2:20">
      <c r="B19" t="s">
        <v>15</v>
      </c>
      <c r="C19">
        <v>44.542000000000002</v>
      </c>
      <c r="D19">
        <v>22.271000000000001</v>
      </c>
      <c r="E19">
        <v>0</v>
      </c>
      <c r="F19" s="19">
        <v>2287.8119999999999</v>
      </c>
      <c r="G19" s="19">
        <v>0</v>
      </c>
      <c r="H19" s="19">
        <v>0</v>
      </c>
      <c r="I19" s="20">
        <v>0</v>
      </c>
      <c r="J19" s="20">
        <v>0</v>
      </c>
      <c r="K19" s="20">
        <v>0</v>
      </c>
      <c r="L19" s="19">
        <v>0</v>
      </c>
      <c r="M19" s="19">
        <v>544.83500000000004</v>
      </c>
      <c r="N19" s="19">
        <v>401.637</v>
      </c>
      <c r="O19" s="20">
        <v>0</v>
      </c>
      <c r="P19" s="20">
        <v>0</v>
      </c>
      <c r="Q19" s="20">
        <v>0</v>
      </c>
      <c r="R19" s="2">
        <v>0</v>
      </c>
      <c r="S19" s="2">
        <v>0</v>
      </c>
      <c r="T19" s="2">
        <v>33</v>
      </c>
    </row>
    <row r="20" spans="2:20">
      <c r="B20" t="s">
        <v>16</v>
      </c>
      <c r="C20">
        <v>44.542000000000002</v>
      </c>
      <c r="D20">
        <v>22.271000000000001</v>
      </c>
      <c r="E20">
        <v>33</v>
      </c>
      <c r="F20" s="19">
        <v>2287.9899999999998</v>
      </c>
      <c r="G20" s="19">
        <v>0</v>
      </c>
      <c r="H20" s="19">
        <v>0</v>
      </c>
      <c r="I20" s="20">
        <v>0</v>
      </c>
      <c r="J20" s="20">
        <v>0</v>
      </c>
      <c r="K20" s="20">
        <v>0</v>
      </c>
      <c r="L20" s="19">
        <v>0</v>
      </c>
      <c r="M20" s="19">
        <v>0</v>
      </c>
      <c r="N20" s="19">
        <v>0</v>
      </c>
      <c r="O20" s="20">
        <v>0</v>
      </c>
      <c r="P20" s="20">
        <v>541.83100000000002</v>
      </c>
      <c r="Q20" s="20">
        <v>516.87800000000004</v>
      </c>
      <c r="R20" s="2">
        <v>0</v>
      </c>
      <c r="S20" s="2">
        <v>0</v>
      </c>
      <c r="T20" s="2">
        <v>0</v>
      </c>
    </row>
    <row r="21" spans="2:20">
      <c r="B21" t="s">
        <v>17</v>
      </c>
      <c r="C21">
        <v>44.542000000000002</v>
      </c>
      <c r="D21">
        <v>22.271000000000001</v>
      </c>
      <c r="E21">
        <v>33</v>
      </c>
      <c r="F21" s="19">
        <v>2287.6030000000001</v>
      </c>
      <c r="G21" s="19">
        <v>0</v>
      </c>
      <c r="H21" s="19">
        <v>0</v>
      </c>
      <c r="I21" s="20">
        <v>0</v>
      </c>
      <c r="J21" s="20">
        <v>0</v>
      </c>
      <c r="K21" s="20">
        <v>430.75099999999998</v>
      </c>
      <c r="L21" s="19">
        <v>0</v>
      </c>
      <c r="M21" s="19">
        <v>543.07500000000005</v>
      </c>
      <c r="N21" s="19">
        <v>0</v>
      </c>
      <c r="O21" s="20">
        <v>0</v>
      </c>
      <c r="P21" s="20">
        <v>0</v>
      </c>
      <c r="Q21" s="20">
        <v>0</v>
      </c>
      <c r="R21" s="2">
        <v>0</v>
      </c>
      <c r="S21" s="2">
        <v>0</v>
      </c>
      <c r="T21" s="2">
        <v>0</v>
      </c>
    </row>
    <row r="22" spans="2:20">
      <c r="B22" t="s">
        <v>18</v>
      </c>
      <c r="C22">
        <v>44.542000000000002</v>
      </c>
      <c r="D22">
        <v>22.271000000000001</v>
      </c>
      <c r="E22">
        <v>33</v>
      </c>
      <c r="F22" s="19">
        <v>2288.4830000000002</v>
      </c>
      <c r="G22" s="19">
        <v>0</v>
      </c>
      <c r="H22" s="19">
        <v>0</v>
      </c>
      <c r="I22" s="20">
        <v>0</v>
      </c>
      <c r="J22" s="20">
        <v>0</v>
      </c>
      <c r="K22" s="20">
        <v>0</v>
      </c>
      <c r="L22" s="19">
        <v>0</v>
      </c>
      <c r="M22" s="19">
        <v>541.57299999999998</v>
      </c>
      <c r="N22" s="19">
        <v>439.70600000000002</v>
      </c>
      <c r="O22" s="20">
        <v>0</v>
      </c>
      <c r="P22" s="20">
        <v>0</v>
      </c>
      <c r="Q22" s="20">
        <v>0</v>
      </c>
      <c r="R22" s="2">
        <v>0</v>
      </c>
      <c r="S22" s="2">
        <v>0</v>
      </c>
      <c r="T22" s="2">
        <v>0</v>
      </c>
    </row>
    <row r="23" spans="2:20">
      <c r="B23" t="s">
        <v>19</v>
      </c>
      <c r="C23">
        <v>44.542000000000002</v>
      </c>
      <c r="D23">
        <v>22.271000000000001</v>
      </c>
      <c r="E23">
        <v>33</v>
      </c>
      <c r="F23" s="19">
        <v>0</v>
      </c>
      <c r="G23" s="19">
        <v>0</v>
      </c>
      <c r="H23" s="19">
        <v>0</v>
      </c>
      <c r="I23" s="20">
        <v>2288.3879999999999</v>
      </c>
      <c r="J23" s="20">
        <v>542.77499999999998</v>
      </c>
      <c r="K23" s="20">
        <v>660.42100000000005</v>
      </c>
      <c r="L23" s="19">
        <v>0</v>
      </c>
      <c r="M23" s="19">
        <v>0</v>
      </c>
      <c r="N23" s="19">
        <v>0</v>
      </c>
      <c r="O23" s="20">
        <v>0</v>
      </c>
      <c r="P23" s="20">
        <v>0</v>
      </c>
      <c r="Q23" s="20">
        <v>0</v>
      </c>
      <c r="R23" s="2">
        <v>0</v>
      </c>
      <c r="S23" s="2">
        <v>0</v>
      </c>
      <c r="T23" s="2">
        <v>0</v>
      </c>
    </row>
    <row r="24" spans="2:20">
      <c r="B24" t="s">
        <v>20</v>
      </c>
      <c r="C24">
        <v>44.542000000000002</v>
      </c>
      <c r="D24">
        <v>22.271000000000001</v>
      </c>
      <c r="E24">
        <v>33</v>
      </c>
      <c r="F24" s="19">
        <v>2288.1990000000001</v>
      </c>
      <c r="G24" s="19">
        <v>0</v>
      </c>
      <c r="H24" s="19">
        <v>0</v>
      </c>
      <c r="I24" s="20">
        <v>0</v>
      </c>
      <c r="J24" s="20">
        <v>0</v>
      </c>
      <c r="K24" s="20">
        <v>0</v>
      </c>
      <c r="L24" s="19">
        <v>0</v>
      </c>
      <c r="M24" s="19">
        <v>543.85</v>
      </c>
      <c r="N24" s="19">
        <v>593.49300000000005</v>
      </c>
      <c r="O24" s="20">
        <v>0</v>
      </c>
      <c r="P24" s="20">
        <v>0</v>
      </c>
      <c r="Q24" s="20">
        <v>0</v>
      </c>
      <c r="R24" s="2">
        <v>0</v>
      </c>
      <c r="S24" s="2">
        <v>0</v>
      </c>
      <c r="T24" s="2">
        <v>0</v>
      </c>
    </row>
    <row r="25" spans="2:20">
      <c r="B25" t="s">
        <v>21</v>
      </c>
      <c r="C25">
        <v>129.80500000000001</v>
      </c>
      <c r="D25">
        <v>22.271000000000001</v>
      </c>
      <c r="E25">
        <v>33</v>
      </c>
      <c r="F25" s="19">
        <v>2212.4740000000002</v>
      </c>
      <c r="G25" s="19">
        <v>0</v>
      </c>
      <c r="H25" s="19">
        <v>0</v>
      </c>
      <c r="I25" s="20">
        <v>0</v>
      </c>
      <c r="J25" s="20">
        <v>0</v>
      </c>
      <c r="K25" s="20">
        <v>0</v>
      </c>
      <c r="L25" s="19">
        <v>0</v>
      </c>
      <c r="M25" s="19">
        <v>0</v>
      </c>
      <c r="N25" s="19">
        <v>0</v>
      </c>
      <c r="O25" s="20">
        <v>0</v>
      </c>
      <c r="P25" s="20">
        <v>541.57299999999998</v>
      </c>
      <c r="Q25" s="20">
        <v>484.43799999999999</v>
      </c>
      <c r="R25" s="2">
        <v>0</v>
      </c>
      <c r="S25" s="2">
        <v>0</v>
      </c>
      <c r="T25" s="2">
        <v>0</v>
      </c>
    </row>
    <row r="26" spans="2:20">
      <c r="B26" t="s">
        <v>22</v>
      </c>
      <c r="C26">
        <v>44.542000000000002</v>
      </c>
      <c r="D26">
        <v>22.271000000000001</v>
      </c>
      <c r="E26">
        <v>33</v>
      </c>
      <c r="F26" s="19">
        <v>0</v>
      </c>
      <c r="G26" s="19">
        <v>0</v>
      </c>
      <c r="H26" s="19">
        <v>0</v>
      </c>
      <c r="I26" s="20">
        <v>2288.143</v>
      </c>
      <c r="J26" s="20">
        <v>0</v>
      </c>
      <c r="K26" s="20">
        <v>0</v>
      </c>
      <c r="L26" s="19">
        <v>0</v>
      </c>
      <c r="M26" s="19">
        <v>0</v>
      </c>
      <c r="N26" s="19">
        <v>0</v>
      </c>
      <c r="O26" s="20">
        <v>0</v>
      </c>
      <c r="P26" s="20">
        <v>543.53800000000001</v>
      </c>
      <c r="Q26" s="20">
        <v>413.68599999999998</v>
      </c>
      <c r="R26" s="2">
        <v>0</v>
      </c>
      <c r="S26" s="2">
        <v>0</v>
      </c>
      <c r="T26" s="2">
        <v>0</v>
      </c>
    </row>
    <row r="27" spans="2:20">
      <c r="B27" t="s">
        <v>23</v>
      </c>
      <c r="C27">
        <v>123.282</v>
      </c>
      <c r="D27">
        <v>22.271000000000001</v>
      </c>
      <c r="E27">
        <v>0</v>
      </c>
      <c r="F27" s="19">
        <v>0</v>
      </c>
      <c r="G27" s="19">
        <v>0</v>
      </c>
      <c r="H27" s="19">
        <v>0</v>
      </c>
      <c r="I27" s="20">
        <v>2218</v>
      </c>
      <c r="J27" s="20">
        <v>0</v>
      </c>
      <c r="K27" s="20">
        <v>0</v>
      </c>
      <c r="L27" s="19">
        <v>0</v>
      </c>
      <c r="M27" s="19">
        <v>0</v>
      </c>
      <c r="N27" s="19">
        <v>0</v>
      </c>
      <c r="O27" s="20">
        <v>0</v>
      </c>
      <c r="P27" s="20">
        <v>544.28499999999997</v>
      </c>
      <c r="Q27" s="20">
        <v>491.41899999999998</v>
      </c>
      <c r="R27" s="2">
        <v>0</v>
      </c>
      <c r="S27" s="2">
        <v>0</v>
      </c>
      <c r="T27" s="2">
        <v>33</v>
      </c>
    </row>
    <row r="28" spans="2:20">
      <c r="B28" t="s">
        <v>24</v>
      </c>
      <c r="C28">
        <v>44.542000000000002</v>
      </c>
      <c r="D28">
        <v>22.271000000000001</v>
      </c>
      <c r="E28">
        <v>33</v>
      </c>
      <c r="F28" s="19">
        <v>0</v>
      </c>
      <c r="G28" s="19">
        <v>0</v>
      </c>
      <c r="H28" s="19">
        <v>0</v>
      </c>
      <c r="I28" s="20">
        <v>2288.125</v>
      </c>
      <c r="J28" s="20">
        <v>0</v>
      </c>
      <c r="K28" s="20">
        <v>0</v>
      </c>
      <c r="L28" s="19">
        <v>0</v>
      </c>
      <c r="M28" s="19">
        <v>0</v>
      </c>
      <c r="N28" s="19">
        <v>0</v>
      </c>
      <c r="O28" s="20">
        <v>0</v>
      </c>
      <c r="P28" s="20">
        <v>542.77499999999998</v>
      </c>
      <c r="Q28" s="20">
        <v>358.93</v>
      </c>
      <c r="R28" s="2">
        <v>0</v>
      </c>
      <c r="S28" s="2">
        <v>0</v>
      </c>
      <c r="T28" s="2">
        <v>0</v>
      </c>
    </row>
    <row r="29" spans="2:20">
      <c r="B29" t="s">
        <v>26</v>
      </c>
      <c r="C29">
        <v>123.282</v>
      </c>
      <c r="D29">
        <v>22.271000000000001</v>
      </c>
      <c r="E29">
        <v>33</v>
      </c>
      <c r="F29" s="19">
        <v>2218.0010000000002</v>
      </c>
      <c r="G29" s="19">
        <v>0</v>
      </c>
      <c r="H29" s="19">
        <v>0</v>
      </c>
      <c r="I29" s="20">
        <v>0</v>
      </c>
      <c r="J29" s="20">
        <v>543.76199999999994</v>
      </c>
      <c r="K29" s="20">
        <v>396.387</v>
      </c>
      <c r="L29" s="19">
        <v>0</v>
      </c>
      <c r="M29" s="19">
        <v>0</v>
      </c>
      <c r="N29" s="19">
        <v>0</v>
      </c>
      <c r="O29" s="20">
        <v>0</v>
      </c>
      <c r="P29" s="20">
        <v>0</v>
      </c>
      <c r="Q29" s="20">
        <v>0</v>
      </c>
      <c r="R29" s="2">
        <v>0</v>
      </c>
      <c r="S29" s="2">
        <v>0</v>
      </c>
      <c r="T29" s="2">
        <v>0</v>
      </c>
    </row>
    <row r="30" spans="2:20">
      <c r="B30" t="s">
        <v>27</v>
      </c>
      <c r="C30">
        <v>123.282</v>
      </c>
      <c r="D30">
        <v>22.271000000000001</v>
      </c>
      <c r="E30">
        <v>0</v>
      </c>
      <c r="F30" s="19">
        <v>2217.8339999999998</v>
      </c>
      <c r="G30" s="19">
        <v>0</v>
      </c>
      <c r="H30" s="19">
        <v>0</v>
      </c>
      <c r="I30" s="20">
        <v>0</v>
      </c>
      <c r="J30" s="20">
        <v>542.77300000000002</v>
      </c>
      <c r="K30" s="20">
        <v>407.86900000000003</v>
      </c>
      <c r="L30" s="19">
        <v>0</v>
      </c>
      <c r="M30" s="19">
        <v>0</v>
      </c>
      <c r="N30" s="19">
        <v>0</v>
      </c>
      <c r="O30" s="20">
        <v>0</v>
      </c>
      <c r="P30" s="20">
        <v>0</v>
      </c>
      <c r="Q30" s="20">
        <v>0</v>
      </c>
      <c r="R30" s="2">
        <v>0</v>
      </c>
      <c r="S30" s="2">
        <v>0</v>
      </c>
      <c r="T30" s="2">
        <v>33</v>
      </c>
    </row>
    <row r="31" spans="2:20">
      <c r="B31" t="s">
        <v>28</v>
      </c>
      <c r="C31">
        <v>123.282</v>
      </c>
      <c r="D31">
        <v>22.271000000000001</v>
      </c>
      <c r="E31">
        <v>0</v>
      </c>
      <c r="F31" s="19">
        <v>0</v>
      </c>
      <c r="G31" s="19">
        <v>0</v>
      </c>
      <c r="H31" s="19">
        <v>0</v>
      </c>
      <c r="I31" s="20">
        <v>2218.9989999999998</v>
      </c>
      <c r="J31" s="20">
        <v>542.58199999999999</v>
      </c>
      <c r="K31" s="20">
        <v>0</v>
      </c>
      <c r="L31" s="19">
        <v>0</v>
      </c>
      <c r="M31" s="19">
        <v>0</v>
      </c>
      <c r="N31" s="19">
        <v>0</v>
      </c>
      <c r="O31" s="20">
        <v>0</v>
      </c>
      <c r="P31" s="20">
        <v>0</v>
      </c>
      <c r="Q31" s="20">
        <v>0</v>
      </c>
      <c r="R31" s="2">
        <v>0</v>
      </c>
      <c r="S31" s="2">
        <v>0</v>
      </c>
      <c r="T31" s="2">
        <v>105.22</v>
      </c>
    </row>
    <row r="32" spans="2:20">
      <c r="B32" t="s">
        <v>25</v>
      </c>
      <c r="C32">
        <v>44.542000000000002</v>
      </c>
      <c r="D32">
        <v>22.271000000000001</v>
      </c>
      <c r="E32">
        <v>0</v>
      </c>
      <c r="F32" s="19">
        <v>2287.5079999999998</v>
      </c>
      <c r="G32" s="19">
        <v>0</v>
      </c>
      <c r="H32" s="19">
        <v>0</v>
      </c>
      <c r="I32" s="20">
        <v>0</v>
      </c>
      <c r="J32" s="20">
        <v>542.22699999999998</v>
      </c>
      <c r="K32" s="20">
        <v>509.57799999999997</v>
      </c>
      <c r="L32" s="19">
        <v>0</v>
      </c>
      <c r="M32" s="19">
        <v>0</v>
      </c>
      <c r="N32" s="19">
        <v>0</v>
      </c>
      <c r="O32" s="20">
        <v>0</v>
      </c>
      <c r="P32" s="20">
        <v>0</v>
      </c>
      <c r="Q32" s="20">
        <v>0</v>
      </c>
      <c r="R32" s="2">
        <v>0</v>
      </c>
      <c r="S32" s="2">
        <v>0</v>
      </c>
      <c r="T32" s="2">
        <v>33</v>
      </c>
    </row>
    <row r="33" spans="2:20">
      <c r="B33" t="s">
        <v>29</v>
      </c>
      <c r="C33">
        <v>44.542000000000002</v>
      </c>
      <c r="D33">
        <v>0</v>
      </c>
      <c r="E33">
        <v>0</v>
      </c>
      <c r="F33" s="19">
        <v>0</v>
      </c>
      <c r="G33" s="19">
        <v>0</v>
      </c>
      <c r="H33" s="19">
        <v>0</v>
      </c>
      <c r="I33" s="20">
        <v>0</v>
      </c>
      <c r="J33" s="20">
        <v>0</v>
      </c>
      <c r="K33" s="20">
        <v>0</v>
      </c>
      <c r="L33" s="19">
        <v>0</v>
      </c>
      <c r="M33" s="19">
        <v>0</v>
      </c>
      <c r="N33" s="19">
        <v>0</v>
      </c>
      <c r="O33" s="20">
        <v>1198.365</v>
      </c>
      <c r="P33" s="20">
        <v>0</v>
      </c>
      <c r="Q33" s="20">
        <v>0</v>
      </c>
      <c r="R33" s="2">
        <v>0</v>
      </c>
      <c r="S33" s="2">
        <v>0</v>
      </c>
      <c r="T33" s="2">
        <v>0</v>
      </c>
    </row>
    <row r="34" spans="2:20">
      <c r="B34" t="s">
        <v>30</v>
      </c>
      <c r="C34">
        <v>44.542000000000002</v>
      </c>
      <c r="D34">
        <v>0</v>
      </c>
      <c r="E34">
        <v>0</v>
      </c>
      <c r="F34" s="19">
        <v>0</v>
      </c>
      <c r="G34" s="19">
        <v>0</v>
      </c>
      <c r="H34" s="19">
        <v>0</v>
      </c>
      <c r="I34" s="20">
        <v>0</v>
      </c>
      <c r="J34" s="20">
        <v>0</v>
      </c>
      <c r="K34" s="20">
        <v>0</v>
      </c>
      <c r="L34" s="19">
        <v>0</v>
      </c>
      <c r="M34" s="19">
        <v>0</v>
      </c>
      <c r="N34" s="19">
        <v>0</v>
      </c>
      <c r="O34" s="20">
        <v>1197.778</v>
      </c>
      <c r="P34" s="20">
        <v>0</v>
      </c>
      <c r="Q34" s="20">
        <v>0</v>
      </c>
      <c r="R34" s="2">
        <v>0</v>
      </c>
      <c r="S34" s="2">
        <v>0</v>
      </c>
      <c r="T34" s="2">
        <v>0</v>
      </c>
    </row>
    <row r="35" spans="2:20">
      <c r="B35" t="s">
        <v>31</v>
      </c>
      <c r="C35">
        <v>44.542000000000002</v>
      </c>
      <c r="D35">
        <v>0</v>
      </c>
      <c r="E35">
        <v>0</v>
      </c>
      <c r="F35" s="19">
        <v>0</v>
      </c>
      <c r="G35" s="19">
        <v>0</v>
      </c>
      <c r="H35" s="19">
        <v>0</v>
      </c>
      <c r="I35" s="20">
        <v>0</v>
      </c>
      <c r="J35" s="20">
        <v>0</v>
      </c>
      <c r="K35" s="20">
        <v>0</v>
      </c>
      <c r="L35" s="19">
        <v>0</v>
      </c>
      <c r="M35" s="19">
        <v>0</v>
      </c>
      <c r="N35" s="19">
        <v>0</v>
      </c>
      <c r="O35" s="20">
        <v>1197.6610000000001</v>
      </c>
      <c r="P35" s="20">
        <v>0</v>
      </c>
      <c r="Q35" s="20">
        <v>0</v>
      </c>
      <c r="R35" s="2">
        <v>0</v>
      </c>
      <c r="S35" s="2">
        <v>0</v>
      </c>
      <c r="T35" s="2">
        <v>0</v>
      </c>
    </row>
    <row r="36" spans="2:20">
      <c r="B36" t="s">
        <v>32</v>
      </c>
      <c r="C36">
        <v>44.542000000000002</v>
      </c>
      <c r="D36">
        <v>0</v>
      </c>
      <c r="E36">
        <v>0</v>
      </c>
      <c r="F36" s="19">
        <v>0</v>
      </c>
      <c r="G36" s="19">
        <v>0</v>
      </c>
      <c r="H36" s="19">
        <v>0</v>
      </c>
      <c r="I36" s="20">
        <v>0</v>
      </c>
      <c r="J36" s="20">
        <v>0</v>
      </c>
      <c r="K36" s="20">
        <v>0</v>
      </c>
      <c r="L36" s="19">
        <v>0</v>
      </c>
      <c r="M36" s="19">
        <v>0</v>
      </c>
      <c r="N36" s="19">
        <v>0</v>
      </c>
      <c r="O36" s="20">
        <v>1197.903</v>
      </c>
      <c r="P36" s="20">
        <v>0</v>
      </c>
      <c r="Q36" s="20">
        <v>0</v>
      </c>
      <c r="R36" s="2">
        <v>0</v>
      </c>
      <c r="S36" s="2">
        <v>0</v>
      </c>
      <c r="T36" s="2">
        <v>0</v>
      </c>
    </row>
    <row r="37" spans="2:20">
      <c r="B37" t="s">
        <v>33</v>
      </c>
      <c r="C37">
        <v>44.542000000000002</v>
      </c>
      <c r="D37">
        <v>0</v>
      </c>
      <c r="E37">
        <v>0</v>
      </c>
      <c r="F37" s="19">
        <v>0</v>
      </c>
      <c r="G37" s="19">
        <v>0</v>
      </c>
      <c r="H37" s="19">
        <v>0</v>
      </c>
      <c r="I37" s="20">
        <v>0</v>
      </c>
      <c r="J37" s="20">
        <v>0</v>
      </c>
      <c r="K37" s="20">
        <v>0</v>
      </c>
      <c r="L37" s="19">
        <v>0</v>
      </c>
      <c r="M37" s="19">
        <v>0</v>
      </c>
      <c r="N37" s="19">
        <v>0</v>
      </c>
      <c r="O37" s="20">
        <v>1197.9739999999999</v>
      </c>
      <c r="P37" s="20">
        <v>0</v>
      </c>
      <c r="Q37" s="20">
        <v>0</v>
      </c>
      <c r="R37" s="2">
        <v>0</v>
      </c>
      <c r="S37" s="2">
        <v>0</v>
      </c>
      <c r="T37" s="2">
        <v>0</v>
      </c>
    </row>
    <row r="38" spans="2:20">
      <c r="B38" t="s">
        <v>34</v>
      </c>
      <c r="C38">
        <v>44.542000000000002</v>
      </c>
      <c r="D38">
        <v>0</v>
      </c>
      <c r="E38">
        <v>0</v>
      </c>
      <c r="F38" s="19">
        <v>0</v>
      </c>
      <c r="G38" s="19">
        <v>0</v>
      </c>
      <c r="H38" s="19">
        <v>0</v>
      </c>
      <c r="I38" s="20">
        <v>0</v>
      </c>
      <c r="J38" s="20">
        <v>0</v>
      </c>
      <c r="K38" s="20">
        <v>0</v>
      </c>
      <c r="L38" s="19">
        <v>0</v>
      </c>
      <c r="M38" s="19">
        <v>0</v>
      </c>
      <c r="N38" s="19">
        <v>0</v>
      </c>
      <c r="O38" s="20">
        <v>1197.9760000000001</v>
      </c>
      <c r="P38" s="20">
        <v>0</v>
      </c>
      <c r="Q38" s="20">
        <v>0</v>
      </c>
      <c r="R38" s="2">
        <v>0</v>
      </c>
      <c r="S38" s="2">
        <v>0</v>
      </c>
      <c r="T38" s="2">
        <v>0</v>
      </c>
    </row>
    <row r="39" spans="2:20">
      <c r="B39" t="s">
        <v>35</v>
      </c>
      <c r="C39">
        <v>44.542000000000002</v>
      </c>
      <c r="D39">
        <v>0</v>
      </c>
      <c r="E39">
        <v>0</v>
      </c>
      <c r="F39" s="19">
        <v>0</v>
      </c>
      <c r="G39" s="19">
        <v>0</v>
      </c>
      <c r="H39" s="19">
        <v>0</v>
      </c>
      <c r="I39" s="20">
        <v>0</v>
      </c>
      <c r="J39" s="20">
        <v>0</v>
      </c>
      <c r="K39" s="20">
        <v>0</v>
      </c>
      <c r="L39" s="19">
        <v>0</v>
      </c>
      <c r="M39" s="19">
        <v>0</v>
      </c>
      <c r="N39" s="19">
        <v>0</v>
      </c>
      <c r="O39" s="20">
        <v>1198.171</v>
      </c>
      <c r="P39" s="20">
        <v>0</v>
      </c>
      <c r="Q39" s="20">
        <v>0</v>
      </c>
      <c r="R39" s="2">
        <v>0</v>
      </c>
      <c r="S39" s="2">
        <v>0</v>
      </c>
      <c r="T39" s="2">
        <v>0</v>
      </c>
    </row>
    <row r="40" spans="2:20">
      <c r="B40" t="s">
        <v>36</v>
      </c>
      <c r="C40">
        <v>68.164000000000001</v>
      </c>
      <c r="D40">
        <v>0</v>
      </c>
      <c r="E40">
        <v>0</v>
      </c>
      <c r="F40" s="19">
        <v>0</v>
      </c>
      <c r="G40" s="19">
        <v>0</v>
      </c>
      <c r="H40" s="19">
        <v>0</v>
      </c>
      <c r="I40" s="20">
        <v>0</v>
      </c>
      <c r="J40" s="20">
        <v>0</v>
      </c>
      <c r="K40" s="20">
        <v>0</v>
      </c>
      <c r="L40" s="19">
        <v>0</v>
      </c>
      <c r="M40" s="19">
        <v>0</v>
      </c>
      <c r="N40" s="19">
        <v>0</v>
      </c>
      <c r="O40" s="20">
        <v>1174.383</v>
      </c>
      <c r="P40" s="20">
        <v>0</v>
      </c>
      <c r="Q40" s="20">
        <v>0</v>
      </c>
      <c r="R40" s="2">
        <v>0</v>
      </c>
      <c r="S40" s="2">
        <v>0</v>
      </c>
      <c r="T40" s="2">
        <v>0</v>
      </c>
    </row>
    <row r="41" spans="2:20">
      <c r="B41" t="s">
        <v>37</v>
      </c>
      <c r="C41">
        <v>44.542000000000002</v>
      </c>
      <c r="D41">
        <v>0</v>
      </c>
      <c r="E41">
        <v>0</v>
      </c>
      <c r="F41" s="19">
        <v>0</v>
      </c>
      <c r="G41" s="19">
        <v>0</v>
      </c>
      <c r="H41" s="19">
        <v>0</v>
      </c>
      <c r="I41" s="20">
        <v>0</v>
      </c>
      <c r="J41" s="20">
        <v>0</v>
      </c>
      <c r="K41" s="20">
        <v>0</v>
      </c>
      <c r="L41" s="19">
        <v>0</v>
      </c>
      <c r="M41" s="19">
        <v>0</v>
      </c>
      <c r="N41" s="19">
        <v>0</v>
      </c>
      <c r="O41" s="20">
        <v>1198.2919999999999</v>
      </c>
      <c r="P41" s="20">
        <v>0</v>
      </c>
      <c r="Q41" s="20">
        <v>0</v>
      </c>
      <c r="R41" s="2">
        <v>0</v>
      </c>
      <c r="S41" s="2">
        <v>0</v>
      </c>
      <c r="T41" s="2">
        <v>0</v>
      </c>
    </row>
    <row r="42" spans="2:20">
      <c r="B42" t="s">
        <v>38</v>
      </c>
      <c r="C42">
        <v>44.542000000000002</v>
      </c>
      <c r="D42">
        <v>0</v>
      </c>
      <c r="E42">
        <v>0</v>
      </c>
      <c r="F42" s="19">
        <v>0</v>
      </c>
      <c r="G42" s="19">
        <v>0</v>
      </c>
      <c r="H42" s="19">
        <v>0</v>
      </c>
      <c r="I42" s="20">
        <v>0</v>
      </c>
      <c r="J42" s="20">
        <v>0</v>
      </c>
      <c r="K42" s="20">
        <v>0</v>
      </c>
      <c r="L42" s="19">
        <v>0</v>
      </c>
      <c r="M42" s="19">
        <v>0</v>
      </c>
      <c r="N42" s="19">
        <v>0</v>
      </c>
      <c r="O42" s="20">
        <v>1198.086</v>
      </c>
      <c r="P42" s="20">
        <v>0</v>
      </c>
      <c r="Q42" s="20">
        <v>0</v>
      </c>
      <c r="R42" s="2">
        <v>0</v>
      </c>
      <c r="S42" s="2">
        <v>0</v>
      </c>
      <c r="T42" s="2">
        <v>0</v>
      </c>
    </row>
    <row r="43" spans="2:20">
      <c r="B43" t="s">
        <v>39</v>
      </c>
      <c r="C43">
        <v>44.542000000000002</v>
      </c>
      <c r="D43">
        <v>0</v>
      </c>
      <c r="E43">
        <v>0</v>
      </c>
      <c r="F43" s="19">
        <v>0</v>
      </c>
      <c r="G43" s="19">
        <v>0</v>
      </c>
      <c r="H43" s="19">
        <v>0</v>
      </c>
      <c r="I43" s="20">
        <v>0</v>
      </c>
      <c r="J43" s="20">
        <v>0</v>
      </c>
      <c r="K43" s="20">
        <v>0</v>
      </c>
      <c r="L43" s="19">
        <v>0</v>
      </c>
      <c r="M43" s="19">
        <v>0</v>
      </c>
      <c r="N43" s="19">
        <v>0</v>
      </c>
      <c r="O43" s="20">
        <v>1198.086</v>
      </c>
      <c r="P43" s="20">
        <v>0</v>
      </c>
      <c r="Q43" s="20">
        <v>0</v>
      </c>
      <c r="R43" s="2">
        <v>0</v>
      </c>
      <c r="S43" s="2">
        <v>0</v>
      </c>
      <c r="T43" s="2">
        <v>0</v>
      </c>
    </row>
    <row r="44" spans="2:20">
      <c r="B44" t="s">
        <v>40</v>
      </c>
      <c r="C44">
        <v>44.542000000000002</v>
      </c>
      <c r="D44">
        <v>0</v>
      </c>
      <c r="E44">
        <v>0</v>
      </c>
      <c r="F44" s="19">
        <v>0</v>
      </c>
      <c r="G44" s="19">
        <v>0</v>
      </c>
      <c r="H44" s="19">
        <v>0</v>
      </c>
      <c r="I44" s="20">
        <v>0</v>
      </c>
      <c r="J44" s="20">
        <v>0</v>
      </c>
      <c r="K44" s="20">
        <v>0</v>
      </c>
      <c r="L44" s="19">
        <v>1194.3389999999999</v>
      </c>
      <c r="M44" s="19">
        <v>0</v>
      </c>
      <c r="N44" s="19">
        <v>0</v>
      </c>
      <c r="O44" s="20">
        <v>0</v>
      </c>
      <c r="P44" s="20">
        <v>0</v>
      </c>
      <c r="Q44" s="20">
        <v>0</v>
      </c>
      <c r="R44" s="2">
        <v>0</v>
      </c>
      <c r="S44" s="2">
        <v>0</v>
      </c>
      <c r="T44" s="2">
        <v>0</v>
      </c>
    </row>
    <row r="45" spans="2:20">
      <c r="B45" t="s">
        <v>41</v>
      </c>
      <c r="C45">
        <v>44.542000000000002</v>
      </c>
      <c r="D45">
        <v>0</v>
      </c>
      <c r="E45">
        <v>0</v>
      </c>
      <c r="F45" s="19">
        <v>0</v>
      </c>
      <c r="G45" s="19">
        <v>0</v>
      </c>
      <c r="H45" s="19">
        <v>0</v>
      </c>
      <c r="I45" s="20">
        <v>0</v>
      </c>
      <c r="J45" s="20">
        <v>0</v>
      </c>
      <c r="K45" s="20">
        <v>0</v>
      </c>
      <c r="L45" s="19">
        <v>1194.394</v>
      </c>
      <c r="M45" s="19">
        <v>0</v>
      </c>
      <c r="N45" s="19">
        <v>0</v>
      </c>
      <c r="O45" s="20">
        <v>0</v>
      </c>
      <c r="P45" s="20">
        <v>0</v>
      </c>
      <c r="Q45" s="20">
        <v>0</v>
      </c>
      <c r="R45" s="2">
        <v>0</v>
      </c>
      <c r="S45" s="2">
        <v>0</v>
      </c>
      <c r="T45" s="2">
        <v>0</v>
      </c>
    </row>
    <row r="46" spans="2:20">
      <c r="B46" t="s">
        <v>42</v>
      </c>
      <c r="C46">
        <v>44.542000000000002</v>
      </c>
      <c r="D46">
        <v>0</v>
      </c>
      <c r="E46">
        <v>0</v>
      </c>
      <c r="F46" s="19">
        <v>0</v>
      </c>
      <c r="G46" s="19">
        <v>0</v>
      </c>
      <c r="H46" s="19">
        <v>0</v>
      </c>
      <c r="I46" s="20">
        <v>0</v>
      </c>
      <c r="J46" s="20">
        <v>0</v>
      </c>
      <c r="K46" s="20">
        <v>0</v>
      </c>
      <c r="L46" s="19">
        <v>1193.8869999999999</v>
      </c>
      <c r="M46" s="19">
        <v>0</v>
      </c>
      <c r="N46" s="19">
        <v>0</v>
      </c>
      <c r="O46" s="20">
        <v>0</v>
      </c>
      <c r="P46" s="20">
        <v>0</v>
      </c>
      <c r="Q46" s="20">
        <v>0</v>
      </c>
      <c r="R46" s="2">
        <v>0</v>
      </c>
      <c r="S46" s="2">
        <v>0</v>
      </c>
      <c r="T46" s="2">
        <v>0</v>
      </c>
    </row>
    <row r="47" spans="2:20">
      <c r="B47" t="s">
        <v>43</v>
      </c>
      <c r="C47">
        <v>44.542000000000002</v>
      </c>
      <c r="D47">
        <v>0</v>
      </c>
      <c r="E47">
        <v>0</v>
      </c>
      <c r="F47" s="19">
        <v>0</v>
      </c>
      <c r="G47" s="19">
        <v>0</v>
      </c>
      <c r="H47" s="19">
        <v>0</v>
      </c>
      <c r="I47" s="20">
        <v>0</v>
      </c>
      <c r="J47" s="20">
        <v>0</v>
      </c>
      <c r="K47" s="20">
        <v>0</v>
      </c>
      <c r="L47" s="19">
        <v>1194.1199999999999</v>
      </c>
      <c r="M47" s="19">
        <v>0</v>
      </c>
      <c r="N47" s="19">
        <v>0</v>
      </c>
      <c r="O47" s="20">
        <v>0</v>
      </c>
      <c r="P47" s="20">
        <v>0</v>
      </c>
      <c r="Q47" s="20">
        <v>0</v>
      </c>
      <c r="R47" s="2">
        <v>0</v>
      </c>
      <c r="S47" s="2">
        <v>0</v>
      </c>
      <c r="T47" s="2">
        <v>0</v>
      </c>
    </row>
    <row r="48" spans="2:20">
      <c r="B48" t="s">
        <v>44</v>
      </c>
      <c r="C48">
        <v>44.542000000000002</v>
      </c>
      <c r="D48">
        <v>0</v>
      </c>
      <c r="E48">
        <v>0</v>
      </c>
      <c r="F48" s="19">
        <v>0</v>
      </c>
      <c r="G48" s="19">
        <v>0</v>
      </c>
      <c r="H48" s="19">
        <v>0</v>
      </c>
      <c r="I48" s="20">
        <v>0</v>
      </c>
      <c r="J48" s="20">
        <v>0</v>
      </c>
      <c r="K48" s="20">
        <v>0</v>
      </c>
      <c r="L48" s="19">
        <v>1193.5029999999999</v>
      </c>
      <c r="M48" s="19">
        <v>0</v>
      </c>
      <c r="N48" s="19">
        <v>0</v>
      </c>
      <c r="O48" s="20">
        <v>0</v>
      </c>
      <c r="P48" s="20">
        <v>0</v>
      </c>
      <c r="Q48" s="20">
        <v>0</v>
      </c>
      <c r="R48" s="2">
        <v>0</v>
      </c>
      <c r="S48" s="2">
        <v>0</v>
      </c>
      <c r="T48" s="2">
        <v>0</v>
      </c>
    </row>
    <row r="49" spans="2:20">
      <c r="B49" t="s">
        <v>45</v>
      </c>
      <c r="C49">
        <v>44.542000000000002</v>
      </c>
      <c r="D49">
        <v>0</v>
      </c>
      <c r="E49">
        <v>0</v>
      </c>
      <c r="F49" s="19">
        <v>0</v>
      </c>
      <c r="G49" s="19">
        <v>0</v>
      </c>
      <c r="H49" s="19">
        <v>0</v>
      </c>
      <c r="I49" s="20">
        <v>0</v>
      </c>
      <c r="J49" s="20">
        <v>0</v>
      </c>
      <c r="K49" s="20">
        <v>0</v>
      </c>
      <c r="L49" s="19">
        <v>1193.624</v>
      </c>
      <c r="M49" s="19">
        <v>0</v>
      </c>
      <c r="N49" s="19">
        <v>0</v>
      </c>
      <c r="O49" s="20">
        <v>0</v>
      </c>
      <c r="P49" s="20">
        <v>0</v>
      </c>
      <c r="Q49" s="20">
        <v>0</v>
      </c>
      <c r="R49" s="2">
        <v>0</v>
      </c>
      <c r="S49" s="2">
        <v>0</v>
      </c>
      <c r="T49" s="2">
        <v>0</v>
      </c>
    </row>
    <row r="50" spans="2:20">
      <c r="B50" t="s">
        <v>46</v>
      </c>
      <c r="C50">
        <v>44.542000000000002</v>
      </c>
      <c r="D50">
        <v>0</v>
      </c>
      <c r="E50">
        <v>0</v>
      </c>
      <c r="F50" s="19">
        <v>0</v>
      </c>
      <c r="G50" s="19">
        <v>0</v>
      </c>
      <c r="H50" s="19">
        <v>0</v>
      </c>
      <c r="I50" s="20">
        <v>0</v>
      </c>
      <c r="J50" s="20">
        <v>0</v>
      </c>
      <c r="K50" s="20">
        <v>0</v>
      </c>
      <c r="L50" s="19">
        <v>1193.49</v>
      </c>
      <c r="M50" s="19">
        <v>0</v>
      </c>
      <c r="N50" s="19">
        <v>0</v>
      </c>
      <c r="O50" s="20">
        <v>0</v>
      </c>
      <c r="P50" s="20">
        <v>0</v>
      </c>
      <c r="Q50" s="20">
        <v>0</v>
      </c>
      <c r="R50" s="2">
        <v>0</v>
      </c>
      <c r="S50" s="2">
        <v>0</v>
      </c>
      <c r="T50" s="2">
        <v>0</v>
      </c>
    </row>
    <row r="51" spans="2:20">
      <c r="B51" t="s">
        <v>47</v>
      </c>
      <c r="C51">
        <v>44.542000000000002</v>
      </c>
      <c r="D51">
        <v>0</v>
      </c>
      <c r="E51">
        <v>0</v>
      </c>
      <c r="F51" s="19">
        <v>0</v>
      </c>
      <c r="G51" s="19">
        <v>0</v>
      </c>
      <c r="H51" s="19">
        <v>0</v>
      </c>
      <c r="I51" s="20">
        <v>0</v>
      </c>
      <c r="J51" s="20">
        <v>0</v>
      </c>
      <c r="K51" s="20">
        <v>0</v>
      </c>
      <c r="L51" s="19">
        <v>1193.8699999999999</v>
      </c>
      <c r="M51" s="19">
        <v>0</v>
      </c>
      <c r="N51" s="19">
        <v>0</v>
      </c>
      <c r="O51" s="20">
        <v>0</v>
      </c>
      <c r="P51" s="20">
        <v>0</v>
      </c>
      <c r="Q51" s="20">
        <v>0</v>
      </c>
      <c r="R51" s="2">
        <v>0</v>
      </c>
      <c r="S51" s="2">
        <v>0</v>
      </c>
      <c r="T51" s="2">
        <v>0</v>
      </c>
    </row>
    <row r="52" spans="2:20">
      <c r="B52" t="s">
        <v>48</v>
      </c>
      <c r="C52">
        <v>44.542000000000002</v>
      </c>
      <c r="D52">
        <v>0</v>
      </c>
      <c r="E52">
        <v>0</v>
      </c>
      <c r="F52" s="19">
        <v>0</v>
      </c>
      <c r="G52" s="19">
        <v>0</v>
      </c>
      <c r="H52" s="19">
        <v>0</v>
      </c>
      <c r="I52" s="20">
        <v>0</v>
      </c>
      <c r="J52" s="20">
        <v>0</v>
      </c>
      <c r="K52" s="20">
        <v>0</v>
      </c>
      <c r="L52" s="19">
        <v>1193.7260000000001</v>
      </c>
      <c r="M52" s="19">
        <v>0</v>
      </c>
      <c r="N52" s="19">
        <v>0</v>
      </c>
      <c r="O52" s="20">
        <v>0</v>
      </c>
      <c r="P52" s="20">
        <v>0</v>
      </c>
      <c r="Q52" s="20">
        <v>0</v>
      </c>
      <c r="R52" s="2">
        <v>0</v>
      </c>
      <c r="S52" s="2">
        <v>0</v>
      </c>
      <c r="T52" s="2">
        <v>0</v>
      </c>
    </row>
    <row r="53" spans="2:20">
      <c r="B53" t="s">
        <v>49</v>
      </c>
      <c r="C53">
        <v>44.542000000000002</v>
      </c>
      <c r="D53">
        <v>0</v>
      </c>
      <c r="E53">
        <v>0</v>
      </c>
      <c r="F53" s="19">
        <v>0</v>
      </c>
      <c r="G53" s="19">
        <v>0</v>
      </c>
      <c r="H53" s="19">
        <v>0</v>
      </c>
      <c r="I53" s="20">
        <v>0</v>
      </c>
      <c r="J53" s="20">
        <v>0</v>
      </c>
      <c r="K53" s="20">
        <v>0</v>
      </c>
      <c r="L53" s="19">
        <v>1193.538</v>
      </c>
      <c r="M53" s="19">
        <v>0</v>
      </c>
      <c r="N53" s="19">
        <v>0</v>
      </c>
      <c r="O53" s="20">
        <v>0</v>
      </c>
      <c r="P53" s="20">
        <v>0</v>
      </c>
      <c r="Q53" s="20">
        <v>0</v>
      </c>
      <c r="R53" s="2">
        <v>0</v>
      </c>
      <c r="S53" s="2">
        <v>0</v>
      </c>
      <c r="T53" s="2">
        <v>0</v>
      </c>
    </row>
    <row r="54" spans="2:20">
      <c r="B54" t="s">
        <v>50</v>
      </c>
      <c r="C54">
        <v>44.542000000000002</v>
      </c>
      <c r="D54">
        <v>0</v>
      </c>
      <c r="E54">
        <v>0</v>
      </c>
      <c r="F54" s="19">
        <v>0</v>
      </c>
      <c r="G54" s="19">
        <v>0</v>
      </c>
      <c r="H54" s="19">
        <v>0</v>
      </c>
      <c r="I54" s="20">
        <v>0</v>
      </c>
      <c r="J54" s="20">
        <v>0</v>
      </c>
      <c r="K54" s="20">
        <v>0</v>
      </c>
      <c r="L54" s="19">
        <v>1193.8340000000001</v>
      </c>
      <c r="M54" s="19">
        <v>0</v>
      </c>
      <c r="N54" s="19">
        <v>0</v>
      </c>
      <c r="O54" s="20">
        <v>0</v>
      </c>
      <c r="P54" s="20">
        <v>0</v>
      </c>
      <c r="Q54" s="20">
        <v>0</v>
      </c>
      <c r="R54" s="2">
        <v>0</v>
      </c>
      <c r="S54" s="2">
        <v>0</v>
      </c>
      <c r="T54" s="2">
        <v>0</v>
      </c>
    </row>
    <row r="55" spans="2:20">
      <c r="B55" t="s">
        <v>51</v>
      </c>
      <c r="C55">
        <v>0</v>
      </c>
      <c r="D55">
        <v>44.542000000000002</v>
      </c>
      <c r="E55">
        <v>0</v>
      </c>
      <c r="F55" s="19">
        <v>0</v>
      </c>
      <c r="G55" s="19">
        <v>0</v>
      </c>
      <c r="H55" s="19">
        <v>0</v>
      </c>
      <c r="I55" s="20">
        <v>0</v>
      </c>
      <c r="J55" s="20">
        <v>0</v>
      </c>
      <c r="K55" s="20">
        <v>0</v>
      </c>
      <c r="L55" s="19">
        <v>0</v>
      </c>
      <c r="M55" s="19">
        <v>0</v>
      </c>
      <c r="N55" s="19">
        <v>0</v>
      </c>
      <c r="O55" s="20">
        <v>0</v>
      </c>
      <c r="P55" s="20">
        <v>1207.7809999999999</v>
      </c>
      <c r="Q55" s="20">
        <v>0</v>
      </c>
      <c r="R55" s="2">
        <v>0</v>
      </c>
      <c r="S55" s="2">
        <v>0</v>
      </c>
      <c r="T55" s="2">
        <v>0</v>
      </c>
    </row>
    <row r="56" spans="2:20">
      <c r="B56" t="s">
        <v>52</v>
      </c>
      <c r="C56">
        <v>0</v>
      </c>
      <c r="D56">
        <v>44.542000000000002</v>
      </c>
      <c r="E56">
        <v>0</v>
      </c>
      <c r="F56" s="19">
        <v>0</v>
      </c>
      <c r="G56" s="19">
        <v>0</v>
      </c>
      <c r="H56" s="19">
        <v>0</v>
      </c>
      <c r="I56" s="20">
        <v>0</v>
      </c>
      <c r="J56" s="20">
        <v>0</v>
      </c>
      <c r="K56" s="20">
        <v>0</v>
      </c>
      <c r="L56" s="19">
        <v>0</v>
      </c>
      <c r="M56" s="19">
        <v>0</v>
      </c>
      <c r="N56" s="19">
        <v>0</v>
      </c>
      <c r="O56" s="20">
        <v>0</v>
      </c>
      <c r="P56" s="20">
        <v>1207.8499999999999</v>
      </c>
      <c r="Q56" s="20">
        <v>0</v>
      </c>
      <c r="R56" s="2">
        <v>0</v>
      </c>
      <c r="S56" s="2">
        <v>0</v>
      </c>
      <c r="T56" s="2">
        <v>0</v>
      </c>
    </row>
    <row r="57" spans="2:20">
      <c r="B57" t="s">
        <v>53</v>
      </c>
      <c r="C57">
        <v>0</v>
      </c>
      <c r="D57">
        <v>44.542000000000002</v>
      </c>
      <c r="E57">
        <v>0</v>
      </c>
      <c r="F57" s="19">
        <v>0</v>
      </c>
      <c r="G57" s="19">
        <v>0</v>
      </c>
      <c r="H57" s="19">
        <v>0</v>
      </c>
      <c r="I57" s="20">
        <v>0</v>
      </c>
      <c r="J57" s="20">
        <v>0</v>
      </c>
      <c r="K57" s="20">
        <v>0</v>
      </c>
      <c r="L57" s="19">
        <v>0</v>
      </c>
      <c r="M57" s="19">
        <v>0</v>
      </c>
      <c r="N57" s="19">
        <v>0</v>
      </c>
      <c r="O57" s="20">
        <v>0</v>
      </c>
      <c r="P57" s="20">
        <v>1207.4770000000001</v>
      </c>
      <c r="Q57" s="20">
        <v>0</v>
      </c>
      <c r="R57" s="2">
        <v>0</v>
      </c>
      <c r="S57" s="2">
        <v>0</v>
      </c>
      <c r="T57" s="2">
        <v>0</v>
      </c>
    </row>
    <row r="58" spans="2:20">
      <c r="B58" t="s">
        <v>54</v>
      </c>
      <c r="C58">
        <v>0</v>
      </c>
      <c r="D58">
        <v>44.542000000000002</v>
      </c>
      <c r="E58">
        <v>0</v>
      </c>
      <c r="F58" s="19">
        <v>0</v>
      </c>
      <c r="G58" s="19">
        <v>0</v>
      </c>
      <c r="H58" s="19">
        <v>0</v>
      </c>
      <c r="I58" s="20">
        <v>0</v>
      </c>
      <c r="J58" s="20">
        <v>0</v>
      </c>
      <c r="K58" s="20">
        <v>0</v>
      </c>
      <c r="L58" s="19">
        <v>0</v>
      </c>
      <c r="M58" s="19">
        <v>0</v>
      </c>
      <c r="N58" s="19">
        <v>0</v>
      </c>
      <c r="O58" s="20">
        <v>0</v>
      </c>
      <c r="P58">
        <v>1208.18</v>
      </c>
      <c r="Q58" s="20">
        <v>0</v>
      </c>
      <c r="R58" s="2">
        <v>0</v>
      </c>
      <c r="S58" s="2">
        <v>0</v>
      </c>
      <c r="T58" s="2">
        <v>0</v>
      </c>
    </row>
    <row r="59" spans="2:20">
      <c r="B59" t="s">
        <v>55</v>
      </c>
      <c r="C59">
        <v>0</v>
      </c>
      <c r="D59">
        <v>44.542000000000002</v>
      </c>
      <c r="E59">
        <v>0</v>
      </c>
      <c r="F59" s="19">
        <v>0</v>
      </c>
      <c r="G59" s="19">
        <v>0</v>
      </c>
      <c r="H59" s="19">
        <v>0</v>
      </c>
      <c r="I59" s="20">
        <v>0</v>
      </c>
      <c r="J59" s="20">
        <v>0</v>
      </c>
      <c r="K59" s="20">
        <v>0</v>
      </c>
      <c r="L59" s="19">
        <v>0</v>
      </c>
      <c r="M59" s="19">
        <v>0</v>
      </c>
      <c r="N59" s="19">
        <v>0</v>
      </c>
      <c r="O59" s="20">
        <v>0</v>
      </c>
      <c r="P59" s="20">
        <v>1207.617</v>
      </c>
      <c r="Q59" s="20">
        <v>0</v>
      </c>
      <c r="R59" s="2">
        <v>0</v>
      </c>
      <c r="S59" s="2">
        <v>0</v>
      </c>
      <c r="T59" s="2">
        <v>0</v>
      </c>
    </row>
    <row r="60" spans="2:20">
      <c r="B60" t="s">
        <v>56</v>
      </c>
      <c r="C60">
        <v>0</v>
      </c>
      <c r="D60">
        <v>44.542000000000002</v>
      </c>
      <c r="E60">
        <v>0</v>
      </c>
      <c r="F60" s="19">
        <v>0</v>
      </c>
      <c r="G60" s="19">
        <v>0</v>
      </c>
      <c r="H60" s="19">
        <v>0</v>
      </c>
      <c r="I60" s="20">
        <v>0</v>
      </c>
      <c r="J60" s="20">
        <v>0</v>
      </c>
      <c r="K60" s="20">
        <v>0</v>
      </c>
      <c r="L60" s="19">
        <v>0</v>
      </c>
      <c r="M60" s="19">
        <v>0</v>
      </c>
      <c r="N60" s="19">
        <v>0</v>
      </c>
      <c r="O60" s="20">
        <v>0</v>
      </c>
      <c r="P60" s="20">
        <v>1208.0239999999999</v>
      </c>
      <c r="Q60" s="20">
        <v>0</v>
      </c>
      <c r="R60" s="2">
        <v>0</v>
      </c>
      <c r="S60" s="2">
        <v>0</v>
      </c>
      <c r="T60" s="2">
        <v>0</v>
      </c>
    </row>
    <row r="61" spans="2:20">
      <c r="B61" t="s">
        <v>57</v>
      </c>
      <c r="C61">
        <v>0</v>
      </c>
      <c r="D61">
        <v>44.542000000000002</v>
      </c>
      <c r="E61">
        <v>0</v>
      </c>
      <c r="F61" s="19">
        <v>0</v>
      </c>
      <c r="G61" s="19">
        <v>0</v>
      </c>
      <c r="H61" s="19">
        <v>0</v>
      </c>
      <c r="I61" s="20">
        <v>0</v>
      </c>
      <c r="J61" s="20">
        <v>0</v>
      </c>
      <c r="K61" s="20">
        <v>0</v>
      </c>
      <c r="L61" s="19">
        <v>0</v>
      </c>
      <c r="M61" s="19">
        <v>0</v>
      </c>
      <c r="N61" s="19">
        <v>0</v>
      </c>
      <c r="O61" s="20">
        <v>0</v>
      </c>
      <c r="P61" s="20">
        <v>1207.7950000000001</v>
      </c>
      <c r="Q61" s="20">
        <v>0</v>
      </c>
      <c r="R61" s="2">
        <v>0</v>
      </c>
      <c r="S61" s="2">
        <v>0</v>
      </c>
      <c r="T61" s="2">
        <v>0</v>
      </c>
    </row>
    <row r="62" spans="2:20">
      <c r="B62" t="s">
        <v>58</v>
      </c>
      <c r="C62">
        <v>0</v>
      </c>
      <c r="D62">
        <v>44.542000000000002</v>
      </c>
      <c r="E62">
        <v>0</v>
      </c>
      <c r="F62" s="19">
        <v>0</v>
      </c>
      <c r="G62" s="19">
        <v>0</v>
      </c>
      <c r="H62" s="19">
        <v>0</v>
      </c>
      <c r="I62" s="20">
        <v>0</v>
      </c>
      <c r="J62" s="20">
        <v>0</v>
      </c>
      <c r="K62" s="20">
        <v>0</v>
      </c>
      <c r="L62" s="19">
        <v>0</v>
      </c>
      <c r="M62" s="19">
        <v>0</v>
      </c>
      <c r="N62" s="19">
        <v>0</v>
      </c>
      <c r="O62" s="20">
        <v>0</v>
      </c>
      <c r="P62" s="20">
        <v>1207.482</v>
      </c>
      <c r="Q62" s="20">
        <v>0</v>
      </c>
      <c r="R62" s="2">
        <v>0</v>
      </c>
      <c r="S62" s="2">
        <v>0</v>
      </c>
      <c r="T62" s="2">
        <v>0</v>
      </c>
    </row>
    <row r="63" spans="2:20">
      <c r="B63" t="s">
        <v>59</v>
      </c>
      <c r="C63">
        <v>0</v>
      </c>
      <c r="D63">
        <v>44.542000000000002</v>
      </c>
      <c r="E63">
        <v>0</v>
      </c>
      <c r="F63" s="19">
        <v>0</v>
      </c>
      <c r="G63" s="19">
        <v>0</v>
      </c>
      <c r="H63" s="19">
        <v>0</v>
      </c>
      <c r="I63" s="20">
        <v>0</v>
      </c>
      <c r="J63" s="20">
        <v>0</v>
      </c>
      <c r="K63" s="20">
        <v>0</v>
      </c>
      <c r="L63" s="19">
        <v>0</v>
      </c>
      <c r="M63" s="19">
        <v>0</v>
      </c>
      <c r="N63" s="19">
        <v>0</v>
      </c>
      <c r="O63" s="20">
        <v>0</v>
      </c>
      <c r="P63">
        <v>1207.877</v>
      </c>
      <c r="Q63" s="20">
        <v>0</v>
      </c>
      <c r="R63" s="2">
        <v>0</v>
      </c>
      <c r="S63" s="2">
        <v>0</v>
      </c>
      <c r="T63" s="2">
        <v>0</v>
      </c>
    </row>
    <row r="64" spans="2:20">
      <c r="B64" t="s">
        <v>60</v>
      </c>
      <c r="C64">
        <v>0</v>
      </c>
      <c r="D64">
        <v>44.542000000000002</v>
      </c>
      <c r="E64">
        <v>0</v>
      </c>
      <c r="F64" s="19">
        <v>0</v>
      </c>
      <c r="G64" s="19">
        <v>0</v>
      </c>
      <c r="H64" s="19">
        <v>0</v>
      </c>
      <c r="I64" s="20">
        <v>0</v>
      </c>
      <c r="J64" s="20">
        <v>0</v>
      </c>
      <c r="K64" s="20">
        <v>0</v>
      </c>
      <c r="L64" s="19">
        <v>0</v>
      </c>
      <c r="M64" s="19">
        <v>0</v>
      </c>
      <c r="N64" s="19">
        <v>0</v>
      </c>
      <c r="O64" s="20">
        <v>0</v>
      </c>
      <c r="P64" s="20">
        <v>1207.933</v>
      </c>
      <c r="Q64" s="20">
        <v>0</v>
      </c>
      <c r="R64" s="2">
        <v>0</v>
      </c>
      <c r="S64" s="2">
        <v>0</v>
      </c>
      <c r="T64" s="2">
        <v>0</v>
      </c>
    </row>
    <row r="65" spans="1:20">
      <c r="B65" t="s">
        <v>61</v>
      </c>
      <c r="C65">
        <v>0</v>
      </c>
      <c r="D65">
        <v>44.542000000000002</v>
      </c>
      <c r="E65">
        <v>0</v>
      </c>
      <c r="F65" s="19">
        <v>0</v>
      </c>
      <c r="G65" s="19">
        <v>0</v>
      </c>
      <c r="H65" s="19">
        <v>0</v>
      </c>
      <c r="I65" s="20">
        <v>0</v>
      </c>
      <c r="J65" s="20">
        <v>0</v>
      </c>
      <c r="K65" s="20">
        <v>0</v>
      </c>
      <c r="L65" s="19">
        <v>0</v>
      </c>
      <c r="M65" s="19">
        <v>0</v>
      </c>
      <c r="N65" s="19">
        <v>0</v>
      </c>
      <c r="O65" s="20">
        <v>0</v>
      </c>
      <c r="P65" s="20">
        <v>1207.569</v>
      </c>
      <c r="Q65" s="20">
        <v>0</v>
      </c>
      <c r="R65" s="2">
        <v>0</v>
      </c>
      <c r="S65" s="2">
        <v>0</v>
      </c>
      <c r="T65" s="2">
        <v>0</v>
      </c>
    </row>
    <row r="66" spans="1:20">
      <c r="B66" t="s">
        <v>62</v>
      </c>
      <c r="C66">
        <v>0</v>
      </c>
      <c r="D66">
        <v>44.542000000000002</v>
      </c>
      <c r="E66">
        <v>0</v>
      </c>
      <c r="F66" s="19">
        <v>0</v>
      </c>
      <c r="G66" s="19">
        <v>0</v>
      </c>
      <c r="H66" s="19">
        <v>0</v>
      </c>
      <c r="I66" s="20">
        <v>0</v>
      </c>
      <c r="J66" s="20">
        <v>0</v>
      </c>
      <c r="K66" s="20">
        <v>0</v>
      </c>
      <c r="L66" s="19">
        <v>0</v>
      </c>
      <c r="M66" s="19">
        <v>1358.41</v>
      </c>
      <c r="N66" s="19">
        <v>0</v>
      </c>
      <c r="O66" s="20">
        <v>0</v>
      </c>
      <c r="P66" s="20">
        <v>0</v>
      </c>
      <c r="Q66" s="20">
        <v>0</v>
      </c>
      <c r="R66" s="2">
        <v>0</v>
      </c>
      <c r="S66" s="2">
        <v>0</v>
      </c>
      <c r="T66" s="2">
        <v>0</v>
      </c>
    </row>
    <row r="67" spans="1:20">
      <c r="B67" t="s">
        <v>63</v>
      </c>
      <c r="C67">
        <v>0</v>
      </c>
      <c r="D67">
        <v>44.542000000000002</v>
      </c>
      <c r="E67">
        <v>0</v>
      </c>
      <c r="F67" s="19">
        <v>0</v>
      </c>
      <c r="G67" s="19">
        <v>0</v>
      </c>
      <c r="H67" s="19">
        <v>0</v>
      </c>
      <c r="I67" s="20">
        <v>0</v>
      </c>
      <c r="J67" s="20">
        <v>0</v>
      </c>
      <c r="K67" s="20">
        <v>0</v>
      </c>
      <c r="L67" s="19">
        <v>0</v>
      </c>
      <c r="M67" s="19">
        <v>1358.248</v>
      </c>
      <c r="N67" s="19">
        <v>0</v>
      </c>
      <c r="O67" s="20">
        <v>0</v>
      </c>
      <c r="P67" s="20">
        <v>0</v>
      </c>
      <c r="Q67" s="20">
        <v>0</v>
      </c>
      <c r="R67" s="2">
        <v>0</v>
      </c>
      <c r="S67" s="2">
        <v>0</v>
      </c>
      <c r="T67" s="2">
        <v>0</v>
      </c>
    </row>
    <row r="68" spans="1:20">
      <c r="B68" t="s">
        <v>64</v>
      </c>
      <c r="C68">
        <v>0</v>
      </c>
      <c r="D68">
        <v>44.542000000000002</v>
      </c>
      <c r="E68">
        <v>0</v>
      </c>
      <c r="F68" s="19">
        <v>0</v>
      </c>
      <c r="G68" s="19">
        <v>0</v>
      </c>
      <c r="H68" s="19">
        <v>0</v>
      </c>
      <c r="I68" s="20">
        <v>0</v>
      </c>
      <c r="J68" s="20">
        <v>0</v>
      </c>
      <c r="K68" s="20">
        <v>0</v>
      </c>
      <c r="L68" s="19">
        <v>0</v>
      </c>
      <c r="M68" s="19">
        <v>1357.9069999999999</v>
      </c>
      <c r="N68" s="19">
        <v>0</v>
      </c>
      <c r="O68" s="20">
        <v>0</v>
      </c>
      <c r="P68" s="20">
        <v>0</v>
      </c>
      <c r="Q68" s="20">
        <v>0</v>
      </c>
      <c r="R68" s="2">
        <v>0</v>
      </c>
      <c r="S68" s="2">
        <v>0</v>
      </c>
      <c r="T68" s="2">
        <v>0</v>
      </c>
    </row>
    <row r="69" spans="1:20">
      <c r="B69" t="s">
        <v>65</v>
      </c>
      <c r="C69">
        <v>0</v>
      </c>
      <c r="D69">
        <v>44.542000000000002</v>
      </c>
      <c r="E69">
        <v>0</v>
      </c>
      <c r="F69" s="19">
        <v>0</v>
      </c>
      <c r="G69" s="19">
        <v>0</v>
      </c>
      <c r="H69" s="19">
        <v>0</v>
      </c>
      <c r="I69" s="20">
        <v>0</v>
      </c>
      <c r="J69" s="20">
        <v>0</v>
      </c>
      <c r="K69" s="20">
        <v>0</v>
      </c>
      <c r="L69" s="19">
        <v>0</v>
      </c>
      <c r="M69" s="19">
        <v>1358.13</v>
      </c>
      <c r="N69" s="19">
        <v>0</v>
      </c>
      <c r="O69" s="20">
        <v>0</v>
      </c>
      <c r="P69" s="20">
        <v>0</v>
      </c>
      <c r="Q69" s="20">
        <v>0</v>
      </c>
      <c r="R69" s="2">
        <v>0</v>
      </c>
      <c r="S69" s="2">
        <v>0</v>
      </c>
      <c r="T69" s="2">
        <v>0</v>
      </c>
    </row>
    <row r="70" spans="1:20">
      <c r="B70" t="s">
        <v>66</v>
      </c>
      <c r="C70">
        <v>0</v>
      </c>
      <c r="D70">
        <v>44.542000000000002</v>
      </c>
      <c r="E70">
        <v>0</v>
      </c>
      <c r="F70" s="19">
        <v>0</v>
      </c>
      <c r="G70" s="19">
        <v>0</v>
      </c>
      <c r="H70" s="19">
        <v>0</v>
      </c>
      <c r="I70" s="20">
        <v>0</v>
      </c>
      <c r="J70" s="20">
        <v>0</v>
      </c>
      <c r="K70" s="20">
        <v>0</v>
      </c>
      <c r="L70" s="19">
        <v>0</v>
      </c>
      <c r="M70" s="19">
        <v>1357.7719999999999</v>
      </c>
      <c r="N70" s="19">
        <v>0</v>
      </c>
      <c r="O70" s="20">
        <v>0</v>
      </c>
      <c r="P70" s="20">
        <v>0</v>
      </c>
      <c r="Q70" s="20">
        <v>0</v>
      </c>
      <c r="R70" s="2">
        <v>0</v>
      </c>
      <c r="S70" s="2">
        <v>0</v>
      </c>
      <c r="T70" s="2">
        <v>0</v>
      </c>
    </row>
    <row r="71" spans="1:20">
      <c r="B71" t="s">
        <v>67</v>
      </c>
      <c r="C71">
        <v>0</v>
      </c>
      <c r="D71">
        <v>44.542000000000002</v>
      </c>
      <c r="E71">
        <v>0</v>
      </c>
      <c r="F71" s="19">
        <v>0</v>
      </c>
      <c r="G71" s="19">
        <v>0</v>
      </c>
      <c r="H71" s="19">
        <v>0</v>
      </c>
      <c r="I71" s="20">
        <v>0</v>
      </c>
      <c r="J71" s="20">
        <v>0</v>
      </c>
      <c r="K71" s="20">
        <v>0</v>
      </c>
      <c r="L71" s="19">
        <v>0</v>
      </c>
      <c r="M71" s="19">
        <v>1357.992</v>
      </c>
      <c r="N71" s="19">
        <v>0</v>
      </c>
      <c r="O71" s="20">
        <v>0</v>
      </c>
      <c r="P71" s="20">
        <v>0</v>
      </c>
      <c r="Q71" s="20">
        <v>0</v>
      </c>
      <c r="R71" s="2">
        <v>0</v>
      </c>
      <c r="S71" s="2">
        <v>0</v>
      </c>
      <c r="T71" s="2">
        <v>0</v>
      </c>
    </row>
    <row r="72" spans="1:20">
      <c r="B72" t="s">
        <v>68</v>
      </c>
      <c r="C72">
        <v>0</v>
      </c>
      <c r="D72">
        <v>44.542000000000002</v>
      </c>
      <c r="E72">
        <v>0</v>
      </c>
      <c r="F72" s="19">
        <v>0</v>
      </c>
      <c r="G72" s="19">
        <v>0</v>
      </c>
      <c r="H72" s="19">
        <v>0</v>
      </c>
      <c r="I72" s="20">
        <v>0</v>
      </c>
      <c r="J72" s="20">
        <v>0</v>
      </c>
      <c r="K72" s="20">
        <v>0</v>
      </c>
      <c r="L72" s="19">
        <v>0</v>
      </c>
      <c r="M72" s="19">
        <v>1357.8879999999999</v>
      </c>
      <c r="N72" s="19">
        <v>0</v>
      </c>
      <c r="O72" s="20">
        <v>0</v>
      </c>
      <c r="P72" s="20">
        <v>0</v>
      </c>
      <c r="Q72" s="20">
        <v>0</v>
      </c>
      <c r="R72" s="2">
        <v>0</v>
      </c>
      <c r="S72" s="2">
        <v>0</v>
      </c>
      <c r="T72" s="2">
        <v>0</v>
      </c>
    </row>
    <row r="73" spans="1:20">
      <c r="B73" t="s">
        <v>69</v>
      </c>
      <c r="C73">
        <v>0</v>
      </c>
      <c r="D73">
        <v>44.542000000000002</v>
      </c>
      <c r="E73">
        <v>0</v>
      </c>
      <c r="F73" s="19">
        <v>0</v>
      </c>
      <c r="G73" s="19">
        <v>0</v>
      </c>
      <c r="H73" s="19">
        <v>0</v>
      </c>
      <c r="I73" s="20">
        <v>0</v>
      </c>
      <c r="J73" s="20">
        <v>0</v>
      </c>
      <c r="K73" s="20">
        <v>0</v>
      </c>
      <c r="L73" s="19">
        <v>0</v>
      </c>
      <c r="M73" s="19">
        <v>1358.0260000000001</v>
      </c>
      <c r="N73" s="19">
        <v>0</v>
      </c>
      <c r="O73" s="20">
        <v>0</v>
      </c>
      <c r="P73" s="20">
        <v>0</v>
      </c>
      <c r="Q73" s="20">
        <v>0</v>
      </c>
      <c r="R73" s="2">
        <v>0</v>
      </c>
      <c r="S73" s="2">
        <v>0</v>
      </c>
      <c r="T73" s="2">
        <v>0</v>
      </c>
    </row>
    <row r="74" spans="1:20">
      <c r="B74" t="s">
        <v>70</v>
      </c>
      <c r="C74">
        <v>0</v>
      </c>
      <c r="D74">
        <v>44.542000000000002</v>
      </c>
      <c r="E74">
        <v>0</v>
      </c>
      <c r="F74" s="19">
        <v>0</v>
      </c>
      <c r="G74" s="19">
        <v>0</v>
      </c>
      <c r="H74" s="19">
        <v>0</v>
      </c>
      <c r="I74" s="20">
        <v>0</v>
      </c>
      <c r="J74" s="20">
        <v>0</v>
      </c>
      <c r="K74" s="20">
        <v>0</v>
      </c>
      <c r="L74" s="19">
        <v>0</v>
      </c>
      <c r="M74" s="19">
        <v>1357.921</v>
      </c>
      <c r="N74" s="19">
        <v>0</v>
      </c>
      <c r="O74" s="20">
        <v>0</v>
      </c>
      <c r="P74" s="20">
        <v>0</v>
      </c>
      <c r="Q74" s="20">
        <v>0</v>
      </c>
      <c r="R74" s="2">
        <v>0</v>
      </c>
      <c r="S74" s="2">
        <v>0</v>
      </c>
      <c r="T74" s="2">
        <v>0</v>
      </c>
    </row>
    <row r="75" spans="1:20">
      <c r="B75" t="s">
        <v>71</v>
      </c>
      <c r="C75">
        <v>0</v>
      </c>
      <c r="D75">
        <v>56.36</v>
      </c>
      <c r="E75">
        <v>0</v>
      </c>
      <c r="F75" s="19">
        <v>0</v>
      </c>
      <c r="G75" s="19">
        <v>0</v>
      </c>
      <c r="H75" s="19">
        <v>0</v>
      </c>
      <c r="I75" s="20">
        <v>0</v>
      </c>
      <c r="J75" s="20">
        <v>0</v>
      </c>
      <c r="K75" s="20">
        <v>0</v>
      </c>
      <c r="L75" s="19">
        <v>0</v>
      </c>
      <c r="M75" s="19">
        <v>1345.854</v>
      </c>
      <c r="N75" s="19">
        <v>0</v>
      </c>
      <c r="O75" s="20">
        <v>0</v>
      </c>
      <c r="P75" s="20">
        <v>0</v>
      </c>
      <c r="Q75" s="20">
        <v>0</v>
      </c>
      <c r="R75" s="2">
        <v>0</v>
      </c>
      <c r="S75" s="2">
        <v>0</v>
      </c>
      <c r="T75" s="2">
        <v>0</v>
      </c>
    </row>
    <row r="76" spans="1:20">
      <c r="B76" t="s">
        <v>72</v>
      </c>
      <c r="C76">
        <v>0</v>
      </c>
      <c r="D76">
        <v>56.360999999999997</v>
      </c>
      <c r="E76">
        <v>0</v>
      </c>
      <c r="F76" s="19">
        <v>0</v>
      </c>
      <c r="G76" s="19">
        <v>0</v>
      </c>
      <c r="H76" s="19">
        <v>0</v>
      </c>
      <c r="I76" s="20">
        <v>0</v>
      </c>
      <c r="J76" s="20">
        <v>0</v>
      </c>
      <c r="K76" s="20">
        <v>0</v>
      </c>
      <c r="L76" s="19">
        <v>0</v>
      </c>
      <c r="M76" s="19">
        <v>1346.279</v>
      </c>
      <c r="N76" s="19">
        <v>0</v>
      </c>
      <c r="O76" s="20">
        <v>0</v>
      </c>
      <c r="P76" s="20">
        <v>0</v>
      </c>
      <c r="Q76" s="20">
        <v>0</v>
      </c>
      <c r="R76" s="2">
        <v>0</v>
      </c>
      <c r="S76" s="2">
        <v>0</v>
      </c>
      <c r="T76" s="2">
        <v>0</v>
      </c>
    </row>
    <row r="78" spans="1:20">
      <c r="A78" s="1"/>
    </row>
  </sheetData>
  <conditionalFormatting sqref="E7:E28">
    <cfRule type="cellIs" dxfId="16" priority="17" operator="equal">
      <formula>$C7</formula>
    </cfRule>
  </conditionalFormatting>
  <conditionalFormatting sqref="F5:F32">
    <cfRule type="cellIs" dxfId="15" priority="16" operator="equal">
      <formula>$C5</formula>
    </cfRule>
  </conditionalFormatting>
  <conditionalFormatting sqref="I7:I32">
    <cfRule type="cellIs" dxfId="14" priority="15" operator="equal">
      <formula>$C7</formula>
    </cfRule>
  </conditionalFormatting>
  <conditionalFormatting sqref="J7:J32">
    <cfRule type="cellIs" dxfId="13" priority="14" operator="equal">
      <formula>$C7</formula>
    </cfRule>
  </conditionalFormatting>
  <conditionalFormatting sqref="K7:K32">
    <cfRule type="cellIs" dxfId="12" priority="13" operator="equal">
      <formula>$C7</formula>
    </cfRule>
  </conditionalFormatting>
  <conditionalFormatting sqref="L33:L65">
    <cfRule type="cellIs" dxfId="11" priority="12" operator="equal">
      <formula>$C33</formula>
    </cfRule>
  </conditionalFormatting>
  <conditionalFormatting sqref="T5:T32">
    <cfRule type="cellIs" dxfId="10" priority="5" operator="equal">
      <formula>$C5</formula>
    </cfRule>
  </conditionalFormatting>
  <conditionalFormatting sqref="L44:L65">
    <cfRule type="cellIs" dxfId="9" priority="11" operator="equal">
      <formula>$C44</formula>
    </cfRule>
  </conditionalFormatting>
  <conditionalFormatting sqref="M5:M32">
    <cfRule type="cellIs" dxfId="8" priority="10" operator="equal">
      <formula>$C5</formula>
    </cfRule>
  </conditionalFormatting>
  <conditionalFormatting sqref="N7:N28">
    <cfRule type="cellIs" dxfId="7" priority="9" operator="equal">
      <formula>$C7</formula>
    </cfRule>
  </conditionalFormatting>
  <conditionalFormatting sqref="O33:O76">
    <cfRule type="cellIs" dxfId="6" priority="8" operator="equal">
      <formula>$C33</formula>
    </cfRule>
  </conditionalFormatting>
  <conditionalFormatting sqref="P7:P28">
    <cfRule type="cellIs" dxfId="5" priority="7" operator="equal">
      <formula>$C7</formula>
    </cfRule>
  </conditionalFormatting>
  <conditionalFormatting sqref="Q7:Q28">
    <cfRule type="cellIs" dxfId="4" priority="6" operator="equal">
      <formula>$C7</formula>
    </cfRule>
  </conditionalFormatting>
  <conditionalFormatting sqref="D7:D28">
    <cfRule type="cellIs" dxfId="3" priority="4" operator="equal">
      <formula>$C7</formula>
    </cfRule>
  </conditionalFormatting>
  <conditionalFormatting sqref="P55:P65">
    <cfRule type="cellIs" dxfId="2" priority="3" operator="equal">
      <formula>$C55</formula>
    </cfRule>
  </conditionalFormatting>
  <conditionalFormatting sqref="M66:M76">
    <cfRule type="cellIs" dxfId="1" priority="2" operator="equal">
      <formula>$C66</formula>
    </cfRule>
  </conditionalFormatting>
  <conditionalFormatting sqref="M66:M76">
    <cfRule type="cellIs" dxfId="0" priority="1" operator="equal">
      <formula>$C66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V83"/>
  <sheetViews>
    <sheetView topLeftCell="A46" workbookViewId="0">
      <selection activeCell="Q12" sqref="Q12"/>
    </sheetView>
  </sheetViews>
  <sheetFormatPr defaultRowHeight="15"/>
  <sheetData>
    <row r="1" spans="2:22">
      <c r="D1" t="s">
        <v>99</v>
      </c>
      <c r="E1" t="s">
        <v>100</v>
      </c>
    </row>
    <row r="2" spans="2:22">
      <c r="C2" t="s">
        <v>2</v>
      </c>
      <c r="D2">
        <v>154</v>
      </c>
      <c r="E2">
        <v>154</v>
      </c>
      <c r="F2" t="s">
        <v>98</v>
      </c>
    </row>
    <row r="3" spans="2:22">
      <c r="C3" t="s">
        <v>92</v>
      </c>
      <c r="D3">
        <v>173</v>
      </c>
      <c r="E3">
        <v>173</v>
      </c>
      <c r="F3" t="s">
        <v>98</v>
      </c>
    </row>
    <row r="4" spans="2:22">
      <c r="C4" t="s">
        <v>93</v>
      </c>
      <c r="D4">
        <v>173</v>
      </c>
      <c r="E4">
        <v>173</v>
      </c>
      <c r="F4" t="s">
        <v>98</v>
      </c>
    </row>
    <row r="5" spans="2:22">
      <c r="C5" t="s">
        <v>94</v>
      </c>
      <c r="D5">
        <v>173</v>
      </c>
      <c r="E5">
        <v>173</v>
      </c>
      <c r="F5" t="s">
        <v>98</v>
      </c>
    </row>
    <row r="6" spans="2:22">
      <c r="C6" t="s">
        <v>95</v>
      </c>
      <c r="D6">
        <v>173</v>
      </c>
      <c r="E6">
        <v>173</v>
      </c>
      <c r="F6" t="s">
        <v>98</v>
      </c>
    </row>
    <row r="7" spans="2:22">
      <c r="C7" t="s">
        <v>96</v>
      </c>
      <c r="D7">
        <v>154</v>
      </c>
      <c r="E7">
        <v>154</v>
      </c>
      <c r="F7" t="s">
        <v>98</v>
      </c>
    </row>
    <row r="10" spans="2:22">
      <c r="D10" t="s">
        <v>90</v>
      </c>
      <c r="J10" t="s">
        <v>91</v>
      </c>
      <c r="Q10" t="s">
        <v>97</v>
      </c>
    </row>
    <row r="11" spans="2:22">
      <c r="C11" t="str">
        <f>+Sheet1!C4</f>
        <v>Top</v>
      </c>
      <c r="D11" t="s">
        <v>92</v>
      </c>
      <c r="E11" t="s">
        <v>93</v>
      </c>
      <c r="F11" t="s">
        <v>94</v>
      </c>
      <c r="G11" t="s">
        <v>95</v>
      </c>
      <c r="H11" t="s">
        <v>96</v>
      </c>
      <c r="J11" t="s">
        <v>2</v>
      </c>
      <c r="K11" t="s">
        <v>92</v>
      </c>
      <c r="L11" t="s">
        <v>93</v>
      </c>
      <c r="M11" t="s">
        <v>94</v>
      </c>
      <c r="N11" t="s">
        <v>95</v>
      </c>
      <c r="O11" t="s">
        <v>96</v>
      </c>
      <c r="Q11" t="s">
        <v>2</v>
      </c>
      <c r="R11" t="s">
        <v>92</v>
      </c>
      <c r="S11" t="s">
        <v>93</v>
      </c>
      <c r="T11" t="s">
        <v>94</v>
      </c>
      <c r="U11" t="s">
        <v>95</v>
      </c>
      <c r="V11" t="s">
        <v>96</v>
      </c>
    </row>
    <row r="12" spans="2:22">
      <c r="B12" t="str">
        <f>+Sheet1!B5</f>
        <v>DDR3_CK_N</v>
      </c>
      <c r="C12">
        <f>+IF(Sheet1!C5&gt;0, Sheet1!C5, 0)</f>
        <v>228.24700000000001</v>
      </c>
      <c r="D12">
        <f>+IF(Sheet1!F5&gt;0,Sheet1!F5,0)</f>
        <v>2125.335</v>
      </c>
      <c r="E12">
        <f>+IF(Sheet1!I5&gt;0,Sheet1!I5,0)</f>
        <v>0</v>
      </c>
      <c r="F12">
        <f>+IF(Sheet1!L5&gt;0,Sheet1!L5,0)</f>
        <v>0</v>
      </c>
      <c r="G12">
        <f>+IF(Sheet1!O5&gt;0,Sheet1!O5,0)</f>
        <v>0</v>
      </c>
      <c r="H12">
        <f>+IF(Sheet1!R5&gt;0,Sheet1!R5,0)</f>
        <v>0</v>
      </c>
      <c r="J12">
        <f>+IF(Sheet1!D5&gt;0,Sheet1!D5,0)</f>
        <v>22.271000000000001</v>
      </c>
      <c r="K12">
        <f>+IF(Sheet1!G5&gt;0, Sheet1!G5, 0)</f>
        <v>0</v>
      </c>
      <c r="L12">
        <f>+IF(Sheet1!J5&gt;0,Sheet1!J5,0)</f>
        <v>0</v>
      </c>
      <c r="M12">
        <f>+IF(Sheet1!M5&gt;0, Sheet1!M5, 0)</f>
        <v>543.31100000000004</v>
      </c>
      <c r="N12">
        <f>+IF(Sheet1!P5&gt;0,Sheet1!P5,0)</f>
        <v>0</v>
      </c>
      <c r="O12">
        <f>+IF(Sheet1!S5&gt;0, Sheet1!S5,0)</f>
        <v>0</v>
      </c>
      <c r="Q12">
        <f>+Sheet1!E5</f>
        <v>0</v>
      </c>
      <c r="R12">
        <f>+Sheet1!H5</f>
        <v>0</v>
      </c>
      <c r="S12">
        <f>+Sheet1!K5</f>
        <v>0</v>
      </c>
      <c r="T12">
        <f>+Sheet1!N5</f>
        <v>0</v>
      </c>
      <c r="U12">
        <f>+Sheet1!Q5</f>
        <v>0</v>
      </c>
      <c r="V12">
        <f>+Sheet1!T5</f>
        <v>74.006</v>
      </c>
    </row>
    <row r="13" spans="2:22">
      <c r="B13" t="str">
        <f>+Sheet1!B6</f>
        <v>DDR3_CK_P</v>
      </c>
      <c r="C13">
        <f>+IF(Sheet1!C6&gt;0, Sheet1!C6, 0)</f>
        <v>225.11</v>
      </c>
      <c r="D13">
        <f>+IF(Sheet1!F6&gt;0,Sheet1!F6,0)</f>
        <v>2128.712</v>
      </c>
      <c r="E13">
        <f>+IF(Sheet1!I6&gt;0,Sheet1!I6,0)</f>
        <v>0</v>
      </c>
      <c r="F13">
        <f>+IF(Sheet1!L6&gt;0,Sheet1!L6,0)</f>
        <v>0</v>
      </c>
      <c r="G13">
        <f>+IF(Sheet1!O6&gt;0,Sheet1!O6,0)</f>
        <v>0</v>
      </c>
      <c r="H13">
        <f>+IF(Sheet1!R6&gt;0,Sheet1!R6,0)</f>
        <v>0</v>
      </c>
      <c r="J13">
        <f>+IF(Sheet1!D6&gt;0,Sheet1!D6,0)</f>
        <v>22.271000000000001</v>
      </c>
      <c r="K13">
        <f>+IF(Sheet1!G6&gt;0, Sheet1!G6, 0)</f>
        <v>0</v>
      </c>
      <c r="L13">
        <f>+IF(Sheet1!J6&gt;0,Sheet1!J6,0)</f>
        <v>0</v>
      </c>
      <c r="M13">
        <f>+IF(Sheet1!M6&gt;0, Sheet1!M6, 0)</f>
        <v>543.31100000000004</v>
      </c>
      <c r="N13">
        <f>+IF(Sheet1!P6&gt;0,Sheet1!P6,0)</f>
        <v>0</v>
      </c>
      <c r="O13">
        <f>+IF(Sheet1!S6&gt;0, Sheet1!S6,0)</f>
        <v>0</v>
      </c>
      <c r="Q13">
        <f>+Sheet1!E6</f>
        <v>0</v>
      </c>
      <c r="R13">
        <f>+Sheet1!H6</f>
        <v>0</v>
      </c>
      <c r="S13">
        <f>+Sheet1!K6</f>
        <v>0</v>
      </c>
      <c r="T13">
        <f>+Sheet1!N6</f>
        <v>0</v>
      </c>
      <c r="U13">
        <f>+Sheet1!Q6</f>
        <v>0</v>
      </c>
      <c r="V13">
        <f>+Sheet1!T6</f>
        <v>74.006</v>
      </c>
    </row>
    <row r="14" spans="2:22">
      <c r="B14" t="str">
        <f>+Sheet1!B7</f>
        <v>DDR3_A0</v>
      </c>
      <c r="C14">
        <f>+IF(Sheet1!C7&gt;0, Sheet1!C7, 0)</f>
        <v>44.542000000000002</v>
      </c>
      <c r="D14">
        <f>+IF(Sheet1!F7&gt;0,Sheet1!F7,0)</f>
        <v>2287.759</v>
      </c>
      <c r="E14">
        <f>+IF(Sheet1!I7&gt;0,Sheet1!I7,0)</f>
        <v>0</v>
      </c>
      <c r="F14">
        <f>+IF(Sheet1!L7&gt;0,Sheet1!L7,0)</f>
        <v>0</v>
      </c>
      <c r="G14">
        <f>+IF(Sheet1!O7&gt;0,Sheet1!O7,0)</f>
        <v>0</v>
      </c>
      <c r="H14">
        <f>+IF(Sheet1!R7&gt;0,Sheet1!R7,0)</f>
        <v>0</v>
      </c>
      <c r="J14">
        <f>+IF(Sheet1!D7&gt;0,Sheet1!D7,0)</f>
        <v>22.271000000000001</v>
      </c>
      <c r="K14">
        <f>+IF(Sheet1!G7&gt;0, Sheet1!G7, 0)</f>
        <v>0</v>
      </c>
      <c r="L14">
        <f>+IF(Sheet1!J7&gt;0,Sheet1!J7,0)</f>
        <v>0</v>
      </c>
      <c r="M14">
        <f>+IF(Sheet1!M7&gt;0, Sheet1!M7, 0)</f>
        <v>0</v>
      </c>
      <c r="N14">
        <f>+IF(Sheet1!P7&gt;0,Sheet1!P7,0)</f>
        <v>541.83100000000002</v>
      </c>
      <c r="O14">
        <f>+IF(Sheet1!S7&gt;0, Sheet1!S7,0)</f>
        <v>0</v>
      </c>
      <c r="Q14">
        <f>+Sheet1!E7</f>
        <v>33</v>
      </c>
      <c r="R14">
        <f>+Sheet1!H7</f>
        <v>0</v>
      </c>
      <c r="S14">
        <f>+Sheet1!K7</f>
        <v>0</v>
      </c>
      <c r="T14">
        <f>+Sheet1!N7</f>
        <v>0</v>
      </c>
      <c r="U14">
        <f>+Sheet1!Q7</f>
        <v>494.15199999999999</v>
      </c>
      <c r="V14">
        <f>+Sheet1!T7</f>
        <v>0</v>
      </c>
    </row>
    <row r="15" spans="2:22">
      <c r="B15" t="str">
        <f>+Sheet1!B8</f>
        <v>DDR3_A1</v>
      </c>
      <c r="C15">
        <f>+IF(Sheet1!C8&gt;0, Sheet1!C8, 0)</f>
        <v>85.263000000000005</v>
      </c>
      <c r="D15">
        <f>+IF(Sheet1!F8&gt;0,Sheet1!F8,0)</f>
        <v>2252</v>
      </c>
      <c r="E15">
        <f>+IF(Sheet1!I8&gt;0,Sheet1!I8,0)</f>
        <v>0</v>
      </c>
      <c r="F15">
        <f>+IF(Sheet1!L8&gt;0,Sheet1!L8,0)</f>
        <v>0</v>
      </c>
      <c r="G15">
        <f>+IF(Sheet1!O8&gt;0,Sheet1!O8,0)</f>
        <v>0</v>
      </c>
      <c r="H15">
        <f>+IF(Sheet1!R8&gt;0,Sheet1!R8,0)</f>
        <v>0</v>
      </c>
      <c r="J15">
        <f>+IF(Sheet1!D8&gt;0,Sheet1!D8,0)</f>
        <v>22.271000000000001</v>
      </c>
      <c r="K15">
        <f>+IF(Sheet1!G8&gt;0, Sheet1!G8, 0)</f>
        <v>0</v>
      </c>
      <c r="L15">
        <f>+IF(Sheet1!J8&gt;0,Sheet1!J8,0)</f>
        <v>0</v>
      </c>
      <c r="M15">
        <f>+IF(Sheet1!M8&gt;0, Sheet1!M8, 0)</f>
        <v>541.57299999999998</v>
      </c>
      <c r="N15">
        <f>+IF(Sheet1!P8&gt;0,Sheet1!P8,0)</f>
        <v>0</v>
      </c>
      <c r="O15">
        <f>+IF(Sheet1!S8&gt;0, Sheet1!S8,0)</f>
        <v>0</v>
      </c>
      <c r="Q15">
        <f>+Sheet1!E8</f>
        <v>33</v>
      </c>
      <c r="R15">
        <f>+Sheet1!H8</f>
        <v>0</v>
      </c>
      <c r="S15">
        <f>+Sheet1!K8</f>
        <v>567.53899999999999</v>
      </c>
      <c r="T15">
        <f>+Sheet1!N8</f>
        <v>0</v>
      </c>
      <c r="U15">
        <f>+Sheet1!Q8</f>
        <v>0</v>
      </c>
      <c r="V15">
        <f>+Sheet1!T8</f>
        <v>0</v>
      </c>
    </row>
    <row r="16" spans="2:22">
      <c r="B16" t="str">
        <f>+Sheet1!B9</f>
        <v>DDR3_A2</v>
      </c>
      <c r="C16">
        <f>+IF(Sheet1!C9&gt;0, Sheet1!C9, 0)</f>
        <v>44.542000000000002</v>
      </c>
      <c r="D16">
        <f>+IF(Sheet1!F9&gt;0,Sheet1!F9,0)</f>
        <v>2288.3620000000001</v>
      </c>
      <c r="E16">
        <f>+IF(Sheet1!I9&gt;0,Sheet1!I9,0)</f>
        <v>0</v>
      </c>
      <c r="F16">
        <f>+IF(Sheet1!L9&gt;0,Sheet1!L9,0)</f>
        <v>0</v>
      </c>
      <c r="G16">
        <f>+IF(Sheet1!O9&gt;0,Sheet1!O9,0)</f>
        <v>0</v>
      </c>
      <c r="H16">
        <f>+IF(Sheet1!R9&gt;0,Sheet1!R9,0)</f>
        <v>0</v>
      </c>
      <c r="J16">
        <f>+IF(Sheet1!D9&gt;0,Sheet1!D9,0)</f>
        <v>22.271000000000001</v>
      </c>
      <c r="K16">
        <f>+IF(Sheet1!G9&gt;0, Sheet1!G9, 0)</f>
        <v>0</v>
      </c>
      <c r="L16">
        <f>+IF(Sheet1!J9&gt;0,Sheet1!J9,0)</f>
        <v>0</v>
      </c>
      <c r="M16">
        <f>+IF(Sheet1!M9&gt;0, Sheet1!M9, 0)</f>
        <v>0</v>
      </c>
      <c r="N16">
        <f>+IF(Sheet1!P9&gt;0,Sheet1!P9,0)</f>
        <v>541.83100000000002</v>
      </c>
      <c r="O16">
        <f>+IF(Sheet1!S9&gt;0, Sheet1!S9,0)</f>
        <v>0</v>
      </c>
      <c r="Q16">
        <f>+Sheet1!E9</f>
        <v>33</v>
      </c>
      <c r="R16">
        <f>+Sheet1!H9</f>
        <v>0</v>
      </c>
      <c r="S16">
        <f>+Sheet1!K9</f>
        <v>0</v>
      </c>
      <c r="T16">
        <f>+Sheet1!N9</f>
        <v>0</v>
      </c>
      <c r="U16">
        <f>+Sheet1!Q9</f>
        <v>515.88199999999995</v>
      </c>
      <c r="V16">
        <f>+Sheet1!T9</f>
        <v>0</v>
      </c>
    </row>
    <row r="17" spans="2:22">
      <c r="B17" t="str">
        <f>+Sheet1!B10</f>
        <v>DDR3_A3</v>
      </c>
      <c r="C17">
        <f>+IF(Sheet1!C10&gt;0, Sheet1!C10, 0)</f>
        <v>44.542000000000002</v>
      </c>
      <c r="D17">
        <f>+IF(Sheet1!F10&gt;0,Sheet1!F10,0)</f>
        <v>2288.37</v>
      </c>
      <c r="E17">
        <f>+IF(Sheet1!I10&gt;0,Sheet1!I10,0)</f>
        <v>0</v>
      </c>
      <c r="F17">
        <f>+IF(Sheet1!L10&gt;0,Sheet1!L10,0)</f>
        <v>0</v>
      </c>
      <c r="G17">
        <f>+IF(Sheet1!O10&gt;0,Sheet1!O10,0)</f>
        <v>0</v>
      </c>
      <c r="H17">
        <f>+IF(Sheet1!R10&gt;0,Sheet1!R10,0)</f>
        <v>0</v>
      </c>
      <c r="J17">
        <f>+IF(Sheet1!D10&gt;0,Sheet1!D10,0)</f>
        <v>22.271000000000001</v>
      </c>
      <c r="K17">
        <f>+IF(Sheet1!G10&gt;0, Sheet1!G10, 0)</f>
        <v>0</v>
      </c>
      <c r="L17">
        <f>+IF(Sheet1!J10&gt;0,Sheet1!J10,0)</f>
        <v>542.77499999999998</v>
      </c>
      <c r="M17">
        <f>+IF(Sheet1!M10&gt;0, Sheet1!M10, 0)</f>
        <v>0</v>
      </c>
      <c r="N17">
        <f>+IF(Sheet1!P10&gt;0,Sheet1!P10,0)</f>
        <v>0</v>
      </c>
      <c r="O17">
        <f>+IF(Sheet1!S10&gt;0, Sheet1!S10,0)</f>
        <v>0</v>
      </c>
      <c r="Q17">
        <f>+Sheet1!E10</f>
        <v>33</v>
      </c>
      <c r="R17">
        <f>+Sheet1!H10</f>
        <v>0</v>
      </c>
      <c r="S17">
        <f>+Sheet1!K10</f>
        <v>633.82899999999995</v>
      </c>
      <c r="T17">
        <f>+Sheet1!N10</f>
        <v>0</v>
      </c>
      <c r="U17">
        <f>+Sheet1!Q10</f>
        <v>0</v>
      </c>
      <c r="V17">
        <f>+Sheet1!T10</f>
        <v>0</v>
      </c>
    </row>
    <row r="18" spans="2:22">
      <c r="B18" t="str">
        <f>+Sheet1!B11</f>
        <v>DDR3_A4</v>
      </c>
      <c r="C18">
        <f>+IF(Sheet1!C11&gt;0, Sheet1!C11, 0)</f>
        <v>161.30099999999999</v>
      </c>
      <c r="D18">
        <f>+IF(Sheet1!F11&gt;0,Sheet1!F11,0)</f>
        <v>2184.1170000000002</v>
      </c>
      <c r="E18">
        <f>+IF(Sheet1!I11&gt;0,Sheet1!I11,0)</f>
        <v>0</v>
      </c>
      <c r="F18">
        <f>+IF(Sheet1!L11&gt;0,Sheet1!L11,0)</f>
        <v>0</v>
      </c>
      <c r="G18">
        <f>+IF(Sheet1!O11&gt;0,Sheet1!O11,0)</f>
        <v>0</v>
      </c>
      <c r="H18">
        <f>+IF(Sheet1!R11&gt;0,Sheet1!R11,0)</f>
        <v>0</v>
      </c>
      <c r="J18">
        <f>+IF(Sheet1!D11&gt;0,Sheet1!D11,0)</f>
        <v>22.271000000000001</v>
      </c>
      <c r="K18">
        <f>+IF(Sheet1!G11&gt;0, Sheet1!G11, 0)</f>
        <v>0</v>
      </c>
      <c r="L18">
        <f>+IF(Sheet1!J11&gt;0,Sheet1!J11,0)</f>
        <v>0</v>
      </c>
      <c r="M18">
        <f>+IF(Sheet1!M11&gt;0, Sheet1!M11, 0)</f>
        <v>544.245</v>
      </c>
      <c r="N18">
        <f>+IF(Sheet1!P11&gt;0,Sheet1!P11,0)</f>
        <v>0</v>
      </c>
      <c r="O18">
        <f>+IF(Sheet1!S11&gt;0, Sheet1!S11,0)</f>
        <v>0</v>
      </c>
      <c r="Q18">
        <f>+Sheet1!E11</f>
        <v>33</v>
      </c>
      <c r="R18">
        <f>+Sheet1!H11</f>
        <v>0</v>
      </c>
      <c r="S18">
        <f>+Sheet1!K11</f>
        <v>0</v>
      </c>
      <c r="T18">
        <f>+Sheet1!N11</f>
        <v>574.77499999999998</v>
      </c>
      <c r="U18">
        <f>+Sheet1!Q11</f>
        <v>0</v>
      </c>
      <c r="V18">
        <f>+Sheet1!T11</f>
        <v>0</v>
      </c>
    </row>
    <row r="19" spans="2:22">
      <c r="B19" t="str">
        <f>+Sheet1!B12</f>
        <v>DDR3_A5</v>
      </c>
      <c r="C19">
        <f>+IF(Sheet1!C12&gt;0, Sheet1!C12, 0)</f>
        <v>123.282</v>
      </c>
      <c r="D19">
        <f>+IF(Sheet1!F12&gt;0,Sheet1!F12,0)</f>
        <v>0</v>
      </c>
      <c r="E19">
        <f>+IF(Sheet1!I12&gt;0,Sheet1!I12,0)</f>
        <v>2218</v>
      </c>
      <c r="F19">
        <f>+IF(Sheet1!L12&gt;0,Sheet1!L12,0)</f>
        <v>0</v>
      </c>
      <c r="G19">
        <f>+IF(Sheet1!O12&gt;0,Sheet1!O12,0)</f>
        <v>0</v>
      </c>
      <c r="H19">
        <f>+IF(Sheet1!R12&gt;0,Sheet1!R12,0)</f>
        <v>0</v>
      </c>
      <c r="J19">
        <f>+IF(Sheet1!D12&gt;0,Sheet1!D12,0)</f>
        <v>22.271000000000001</v>
      </c>
      <c r="K19">
        <f>+IF(Sheet1!G12&gt;0, Sheet1!G12, 0)</f>
        <v>0</v>
      </c>
      <c r="L19">
        <f>+IF(Sheet1!J12&gt;0,Sheet1!J12,0)</f>
        <v>545.89</v>
      </c>
      <c r="M19">
        <f>+IF(Sheet1!M12&gt;0, Sheet1!M12, 0)</f>
        <v>0</v>
      </c>
      <c r="N19">
        <f>+IF(Sheet1!P12&gt;0,Sheet1!P12,0)</f>
        <v>0</v>
      </c>
      <c r="O19">
        <f>+IF(Sheet1!S12&gt;0, Sheet1!S12,0)</f>
        <v>0</v>
      </c>
      <c r="Q19">
        <f>+Sheet1!E12</f>
        <v>33</v>
      </c>
      <c r="R19">
        <f>+Sheet1!H12</f>
        <v>0</v>
      </c>
      <c r="S19">
        <f>+Sheet1!K12</f>
        <v>643.21699999999998</v>
      </c>
      <c r="T19">
        <f>+Sheet1!N12</f>
        <v>0</v>
      </c>
      <c r="U19">
        <f>+Sheet1!Q12</f>
        <v>0</v>
      </c>
      <c r="V19">
        <f>+Sheet1!T12</f>
        <v>0</v>
      </c>
    </row>
    <row r="20" spans="2:22">
      <c r="B20" t="str">
        <f>+Sheet1!B13</f>
        <v>DDR3_A6</v>
      </c>
      <c r="C20">
        <f>+IF(Sheet1!C13&gt;0, Sheet1!C13, 0)</f>
        <v>44.542000000000002</v>
      </c>
      <c r="D20">
        <f>+IF(Sheet1!F13&gt;0,Sheet1!F13,0)</f>
        <v>2287.7710000000002</v>
      </c>
      <c r="E20">
        <f>+IF(Sheet1!I13&gt;0,Sheet1!I13,0)</f>
        <v>0</v>
      </c>
      <c r="F20">
        <f>+IF(Sheet1!L13&gt;0,Sheet1!L13,0)</f>
        <v>0</v>
      </c>
      <c r="G20">
        <f>+IF(Sheet1!O13&gt;0,Sheet1!O13,0)</f>
        <v>0</v>
      </c>
      <c r="H20">
        <f>+IF(Sheet1!R13&gt;0,Sheet1!R13,0)</f>
        <v>0</v>
      </c>
      <c r="J20">
        <f>+IF(Sheet1!D13&gt;0,Sheet1!D13,0)</f>
        <v>22.271000000000001</v>
      </c>
      <c r="K20">
        <f>+IF(Sheet1!G13&gt;0, Sheet1!G13, 0)</f>
        <v>0</v>
      </c>
      <c r="L20">
        <f>+IF(Sheet1!J13&gt;0,Sheet1!J13,0)</f>
        <v>0</v>
      </c>
      <c r="M20">
        <f>+IF(Sheet1!M13&gt;0, Sheet1!M13, 0)</f>
        <v>543.86300000000006</v>
      </c>
      <c r="N20">
        <f>+IF(Sheet1!P13&gt;0,Sheet1!P13,0)</f>
        <v>0</v>
      </c>
      <c r="O20">
        <f>+IF(Sheet1!S13&gt;0, Sheet1!S13,0)</f>
        <v>0</v>
      </c>
      <c r="Q20">
        <f>+Sheet1!E13</f>
        <v>33</v>
      </c>
      <c r="R20">
        <f>+Sheet1!H13</f>
        <v>0</v>
      </c>
      <c r="S20">
        <f>+Sheet1!K13</f>
        <v>0</v>
      </c>
      <c r="T20">
        <f>+Sheet1!N13</f>
        <v>552.79600000000005</v>
      </c>
      <c r="U20">
        <f>+Sheet1!Q13</f>
        <v>0</v>
      </c>
      <c r="V20">
        <f>+Sheet1!T13</f>
        <v>0</v>
      </c>
    </row>
    <row r="21" spans="2:22" s="3" customFormat="1">
      <c r="B21" s="3" t="str">
        <f>+Sheet1!B14</f>
        <v>DDR3_A7</v>
      </c>
      <c r="C21">
        <f>+IF(Sheet1!C14&gt;0, Sheet1!C14, 0)</f>
        <v>91.786000000000001</v>
      </c>
      <c r="D21">
        <f>+IF(Sheet1!F14&gt;0,Sheet1!F14,0)</f>
        <v>0</v>
      </c>
      <c r="E21">
        <f>+IF(Sheet1!I14&gt;0,Sheet1!I14,0)</f>
        <v>2246</v>
      </c>
      <c r="F21">
        <f>+IF(Sheet1!L14&gt;0,Sheet1!L14,0)</f>
        <v>0</v>
      </c>
      <c r="G21">
        <f>+IF(Sheet1!O14&gt;0,Sheet1!O14,0)</f>
        <v>0</v>
      </c>
      <c r="H21">
        <f>+IF(Sheet1!R14&gt;0,Sheet1!R14,0)</f>
        <v>0</v>
      </c>
      <c r="J21">
        <f>+IF(Sheet1!D14&gt;0,Sheet1!D14,0)</f>
        <v>22.271000000000001</v>
      </c>
      <c r="K21">
        <f>+IF(Sheet1!G14&gt;0, Sheet1!G14, 0)</f>
        <v>0</v>
      </c>
      <c r="L21">
        <f>+IF(Sheet1!J14&gt;0,Sheet1!J14,0)</f>
        <v>542.77499999999998</v>
      </c>
      <c r="M21">
        <f>+IF(Sheet1!M14&gt;0, Sheet1!M14, 0)</f>
        <v>0</v>
      </c>
      <c r="N21">
        <f>+IF(Sheet1!P14&gt;0,Sheet1!P14,0)</f>
        <v>0</v>
      </c>
      <c r="O21">
        <f>+IF(Sheet1!S14&gt;0, Sheet1!S14,0)</f>
        <v>0</v>
      </c>
      <c r="Q21" s="3">
        <f>+Sheet1!E14</f>
        <v>33</v>
      </c>
      <c r="R21" s="3">
        <f>+Sheet1!H14</f>
        <v>0</v>
      </c>
      <c r="S21" s="3">
        <f>+Sheet1!K14</f>
        <v>633.09199999999998</v>
      </c>
      <c r="T21" s="3">
        <f>+Sheet1!N14</f>
        <v>0</v>
      </c>
      <c r="U21" s="3">
        <f>+Sheet1!Q14</f>
        <v>0</v>
      </c>
      <c r="V21" s="3">
        <f>+Sheet1!T14</f>
        <v>0</v>
      </c>
    </row>
    <row r="22" spans="2:22">
      <c r="B22" t="str">
        <f>+Sheet1!B15</f>
        <v>DDR3_A8</v>
      </c>
      <c r="C22">
        <f>+IF(Sheet1!C15&gt;0, Sheet1!C15, 0)</f>
        <v>44.542000000000002</v>
      </c>
      <c r="D22">
        <f>+IF(Sheet1!F15&gt;0,Sheet1!F15,0)</f>
        <v>2288.4110000000001</v>
      </c>
      <c r="E22">
        <f>+IF(Sheet1!I15&gt;0,Sheet1!I15,0)</f>
        <v>0</v>
      </c>
      <c r="F22">
        <f>+IF(Sheet1!L15&gt;0,Sheet1!L15,0)</f>
        <v>0</v>
      </c>
      <c r="G22">
        <f>+IF(Sheet1!O15&gt;0,Sheet1!O15,0)</f>
        <v>0</v>
      </c>
      <c r="H22">
        <f>+IF(Sheet1!R15&gt;0,Sheet1!R15,0)</f>
        <v>0</v>
      </c>
      <c r="J22">
        <f>+IF(Sheet1!D15&gt;0,Sheet1!D15,0)</f>
        <v>22.271000000000001</v>
      </c>
      <c r="K22">
        <f>+IF(Sheet1!G15&gt;0, Sheet1!G15, 0)</f>
        <v>0</v>
      </c>
      <c r="L22">
        <f>+IF(Sheet1!J15&gt;0,Sheet1!J15,0)</f>
        <v>0</v>
      </c>
      <c r="M22">
        <f>+IF(Sheet1!M15&gt;0, Sheet1!M15, 0)</f>
        <v>544.42600000000004</v>
      </c>
      <c r="N22">
        <f>+IF(Sheet1!P15&gt;0,Sheet1!P15,0)</f>
        <v>0</v>
      </c>
      <c r="O22">
        <f>+IF(Sheet1!S15&gt;0, Sheet1!S15,0)</f>
        <v>0</v>
      </c>
      <c r="Q22">
        <f>+Sheet1!E15</f>
        <v>33</v>
      </c>
      <c r="R22">
        <f>+Sheet1!H15</f>
        <v>0</v>
      </c>
      <c r="S22">
        <f>+Sheet1!K15</f>
        <v>0</v>
      </c>
      <c r="T22">
        <f>+Sheet1!N15</f>
        <v>570.23699999999997</v>
      </c>
      <c r="U22">
        <f>+Sheet1!Q15</f>
        <v>0</v>
      </c>
      <c r="V22">
        <f>+Sheet1!T15</f>
        <v>0</v>
      </c>
    </row>
    <row r="23" spans="2:22">
      <c r="B23" t="str">
        <f>+Sheet1!B16</f>
        <v>DDR3_A9</v>
      </c>
      <c r="C23">
        <f>+IF(Sheet1!C16&gt;0, Sheet1!C16, 0)</f>
        <v>44.542000000000002</v>
      </c>
      <c r="D23">
        <f>+IF(Sheet1!F16&gt;0,Sheet1!F16,0)</f>
        <v>2287.9569999999999</v>
      </c>
      <c r="E23">
        <f>+IF(Sheet1!I16&gt;0,Sheet1!I16,0)</f>
        <v>0</v>
      </c>
      <c r="F23">
        <f>+IF(Sheet1!L16&gt;0,Sheet1!L16,0)</f>
        <v>0</v>
      </c>
      <c r="G23">
        <f>+IF(Sheet1!O16&gt;0,Sheet1!O16,0)</f>
        <v>0</v>
      </c>
      <c r="H23">
        <f>+IF(Sheet1!R16&gt;0,Sheet1!R16,0)</f>
        <v>0</v>
      </c>
      <c r="J23">
        <f>+IF(Sheet1!D16&gt;0,Sheet1!D16,0)</f>
        <v>22.271000000000001</v>
      </c>
      <c r="K23">
        <f>+IF(Sheet1!G16&gt;0, Sheet1!G16, 0)</f>
        <v>0</v>
      </c>
      <c r="L23">
        <f>+IF(Sheet1!J16&gt;0,Sheet1!J16,0)</f>
        <v>0</v>
      </c>
      <c r="M23">
        <f>+IF(Sheet1!M16&gt;0, Sheet1!M16, 0)</f>
        <v>0</v>
      </c>
      <c r="N23">
        <f>+IF(Sheet1!P16&gt;0,Sheet1!P16,0)</f>
        <v>541.82899999999995</v>
      </c>
      <c r="O23">
        <f>+IF(Sheet1!S16&gt;0, Sheet1!S16,0)</f>
        <v>0</v>
      </c>
      <c r="Q23">
        <f>+Sheet1!E16</f>
        <v>33</v>
      </c>
      <c r="R23">
        <f>+Sheet1!H16</f>
        <v>0</v>
      </c>
      <c r="S23">
        <f>+Sheet1!K16</f>
        <v>0</v>
      </c>
      <c r="T23">
        <f>+Sheet1!N16</f>
        <v>0</v>
      </c>
      <c r="U23">
        <f>+Sheet1!Q16</f>
        <v>537.28499999999997</v>
      </c>
      <c r="V23">
        <f>+Sheet1!T16</f>
        <v>0</v>
      </c>
    </row>
    <row r="24" spans="2:22">
      <c r="B24" t="str">
        <f>+Sheet1!B17</f>
        <v>DDR3_A10</v>
      </c>
      <c r="C24">
        <f>+IF(Sheet1!C17&gt;0, Sheet1!C17, 0)</f>
        <v>44.542000000000002</v>
      </c>
      <c r="D24">
        <f>+IF(Sheet1!F17&gt;0,Sheet1!F17,0)</f>
        <v>2287.7939999999999</v>
      </c>
      <c r="E24">
        <f>+IF(Sheet1!I17&gt;0,Sheet1!I17,0)</f>
        <v>0</v>
      </c>
      <c r="F24">
        <f>+IF(Sheet1!L17&gt;0,Sheet1!L17,0)</f>
        <v>0</v>
      </c>
      <c r="G24">
        <f>+IF(Sheet1!O17&gt;0,Sheet1!O17,0)</f>
        <v>0</v>
      </c>
      <c r="H24">
        <f>+IF(Sheet1!R17&gt;0,Sheet1!R17,0)</f>
        <v>0</v>
      </c>
      <c r="J24">
        <f>+IF(Sheet1!D17&gt;0,Sheet1!D17,0)</f>
        <v>22.271000000000001</v>
      </c>
      <c r="K24">
        <f>+IF(Sheet1!G17&gt;0, Sheet1!G17, 0)</f>
        <v>0</v>
      </c>
      <c r="L24">
        <f>+IF(Sheet1!J17&gt;0,Sheet1!J17,0)</f>
        <v>0</v>
      </c>
      <c r="M24">
        <f>+IF(Sheet1!M17&gt;0, Sheet1!M17, 0)</f>
        <v>542.85199999999998</v>
      </c>
      <c r="N24">
        <f>+IF(Sheet1!P17&gt;0,Sheet1!P17,0)</f>
        <v>0</v>
      </c>
      <c r="O24">
        <f>+IF(Sheet1!S17&gt;0, Sheet1!S17,0)</f>
        <v>0</v>
      </c>
      <c r="Q24">
        <f>+Sheet1!E17</f>
        <v>33</v>
      </c>
      <c r="R24">
        <f>+Sheet1!H17</f>
        <v>0</v>
      </c>
      <c r="S24">
        <f>+Sheet1!K17</f>
        <v>0</v>
      </c>
      <c r="T24">
        <f>+Sheet1!N17</f>
        <v>501.26</v>
      </c>
      <c r="U24">
        <f>+Sheet1!Q17</f>
        <v>0</v>
      </c>
      <c r="V24">
        <f>+Sheet1!T17</f>
        <v>0</v>
      </c>
    </row>
    <row r="25" spans="2:22">
      <c r="B25" t="str">
        <f>+Sheet1!B18</f>
        <v>DDR3_A11</v>
      </c>
      <c r="C25">
        <f>+IF(Sheet1!C18&gt;0, Sheet1!C18, 0)</f>
        <v>91.786000000000001</v>
      </c>
      <c r="D25">
        <f>+IF(Sheet1!F18&gt;0,Sheet1!F18,0)</f>
        <v>2246.3330000000001</v>
      </c>
      <c r="E25">
        <f>+IF(Sheet1!I18&gt;0,Sheet1!I18,0)</f>
        <v>0</v>
      </c>
      <c r="F25">
        <f>+IF(Sheet1!L18&gt;0,Sheet1!L18,0)</f>
        <v>0</v>
      </c>
      <c r="G25">
        <f>+IF(Sheet1!O18&gt;0,Sheet1!O18,0)</f>
        <v>0</v>
      </c>
      <c r="H25">
        <f>+IF(Sheet1!R18&gt;0,Sheet1!R18,0)</f>
        <v>0</v>
      </c>
      <c r="J25">
        <f>+IF(Sheet1!D18&gt;0,Sheet1!D18,0)</f>
        <v>22.271000000000001</v>
      </c>
      <c r="K25">
        <f>+IF(Sheet1!G18&gt;0, Sheet1!G18, 0)</f>
        <v>0</v>
      </c>
      <c r="L25">
        <f>+IF(Sheet1!J18&gt;0,Sheet1!J18,0)</f>
        <v>0</v>
      </c>
      <c r="M25">
        <f>+IF(Sheet1!M18&gt;0, Sheet1!M18, 0)</f>
        <v>543.63699999999994</v>
      </c>
      <c r="N25">
        <f>+IF(Sheet1!P18&gt;0,Sheet1!P18,0)</f>
        <v>0</v>
      </c>
      <c r="O25">
        <f>+IF(Sheet1!S18&gt;0, Sheet1!S18,0)</f>
        <v>0</v>
      </c>
      <c r="Q25">
        <f>+Sheet1!E18</f>
        <v>33</v>
      </c>
      <c r="R25">
        <f>+Sheet1!H18</f>
        <v>0</v>
      </c>
      <c r="S25">
        <f>+Sheet1!K18</f>
        <v>487.33</v>
      </c>
      <c r="T25">
        <f>+Sheet1!N18</f>
        <v>0</v>
      </c>
      <c r="U25">
        <f>+Sheet1!Q18</f>
        <v>0</v>
      </c>
      <c r="V25">
        <f>+Sheet1!T18</f>
        <v>0</v>
      </c>
    </row>
    <row r="26" spans="2:22">
      <c r="B26" t="str">
        <f>+Sheet1!B19</f>
        <v>DDR3_A12</v>
      </c>
      <c r="C26">
        <f>+IF(Sheet1!C19&gt;0, Sheet1!C19, 0)</f>
        <v>44.542000000000002</v>
      </c>
      <c r="D26">
        <f>+IF(Sheet1!F19&gt;0,Sheet1!F19,0)</f>
        <v>2287.8119999999999</v>
      </c>
      <c r="E26">
        <f>+IF(Sheet1!I19&gt;0,Sheet1!I19,0)</f>
        <v>0</v>
      </c>
      <c r="F26">
        <f>+IF(Sheet1!L19&gt;0,Sheet1!L19,0)</f>
        <v>0</v>
      </c>
      <c r="G26">
        <f>+IF(Sheet1!O19&gt;0,Sheet1!O19,0)</f>
        <v>0</v>
      </c>
      <c r="H26">
        <f>+IF(Sheet1!R19&gt;0,Sheet1!R19,0)</f>
        <v>0</v>
      </c>
      <c r="J26">
        <f>+IF(Sheet1!D19&gt;0,Sheet1!D19,0)</f>
        <v>22.271000000000001</v>
      </c>
      <c r="K26">
        <f>+IF(Sheet1!G19&gt;0, Sheet1!G19, 0)</f>
        <v>0</v>
      </c>
      <c r="L26">
        <f>+IF(Sheet1!J19&gt;0,Sheet1!J19,0)</f>
        <v>0</v>
      </c>
      <c r="M26">
        <f>+IF(Sheet1!M19&gt;0, Sheet1!M19, 0)</f>
        <v>544.83500000000004</v>
      </c>
      <c r="N26">
        <f>+IF(Sheet1!P19&gt;0,Sheet1!P19,0)</f>
        <v>0</v>
      </c>
      <c r="O26">
        <f>+IF(Sheet1!S19&gt;0, Sheet1!S19,0)</f>
        <v>0</v>
      </c>
      <c r="Q26">
        <f>+Sheet1!E19</f>
        <v>0</v>
      </c>
      <c r="R26">
        <f>+Sheet1!H19</f>
        <v>0</v>
      </c>
      <c r="S26">
        <f>+Sheet1!K19</f>
        <v>0</v>
      </c>
      <c r="T26">
        <f>+Sheet1!N19</f>
        <v>401.637</v>
      </c>
      <c r="U26">
        <f>+Sheet1!Q19</f>
        <v>0</v>
      </c>
      <c r="V26">
        <f>+Sheet1!T19</f>
        <v>33</v>
      </c>
    </row>
    <row r="27" spans="2:22">
      <c r="B27" t="str">
        <f>+Sheet1!B20</f>
        <v>DDR3_A13</v>
      </c>
      <c r="C27">
        <f>+IF(Sheet1!C20&gt;0, Sheet1!C20, 0)</f>
        <v>44.542000000000002</v>
      </c>
      <c r="D27">
        <f>+IF(Sheet1!F20&gt;0,Sheet1!F20,0)</f>
        <v>2287.9899999999998</v>
      </c>
      <c r="E27">
        <f>+IF(Sheet1!I20&gt;0,Sheet1!I20,0)</f>
        <v>0</v>
      </c>
      <c r="F27">
        <f>+IF(Sheet1!L20&gt;0,Sheet1!L20,0)</f>
        <v>0</v>
      </c>
      <c r="G27">
        <f>+IF(Sheet1!O20&gt;0,Sheet1!O20,0)</f>
        <v>0</v>
      </c>
      <c r="H27">
        <f>+IF(Sheet1!R20&gt;0,Sheet1!R20,0)</f>
        <v>0</v>
      </c>
      <c r="J27">
        <f>+IF(Sheet1!D20&gt;0,Sheet1!D20,0)</f>
        <v>22.271000000000001</v>
      </c>
      <c r="K27">
        <f>+IF(Sheet1!G20&gt;0, Sheet1!G20, 0)</f>
        <v>0</v>
      </c>
      <c r="L27">
        <f>+IF(Sheet1!J20&gt;0,Sheet1!J20,0)</f>
        <v>0</v>
      </c>
      <c r="M27">
        <f>+IF(Sheet1!M20&gt;0, Sheet1!M20, 0)</f>
        <v>0</v>
      </c>
      <c r="N27">
        <f>+IF(Sheet1!P20&gt;0,Sheet1!P20,0)</f>
        <v>541.83100000000002</v>
      </c>
      <c r="O27">
        <f>+IF(Sheet1!S20&gt;0, Sheet1!S20,0)</f>
        <v>0</v>
      </c>
      <c r="Q27">
        <f>+Sheet1!E20</f>
        <v>33</v>
      </c>
      <c r="R27">
        <f>+Sheet1!H20</f>
        <v>0</v>
      </c>
      <c r="S27">
        <f>+Sheet1!K20</f>
        <v>0</v>
      </c>
      <c r="T27">
        <f>+Sheet1!N20</f>
        <v>0</v>
      </c>
      <c r="U27">
        <f>+Sheet1!Q20</f>
        <v>516.87800000000004</v>
      </c>
      <c r="V27">
        <f>+Sheet1!T20</f>
        <v>0</v>
      </c>
    </row>
    <row r="28" spans="2:22">
      <c r="B28" t="str">
        <f>+Sheet1!B21</f>
        <v>DDR3_A14</v>
      </c>
      <c r="C28">
        <f>+IF(Sheet1!C21&gt;0, Sheet1!C21, 0)</f>
        <v>44.542000000000002</v>
      </c>
      <c r="D28">
        <f>+IF(Sheet1!F21&gt;0,Sheet1!F21,0)</f>
        <v>2287.6030000000001</v>
      </c>
      <c r="E28">
        <f>+IF(Sheet1!I21&gt;0,Sheet1!I21,0)</f>
        <v>0</v>
      </c>
      <c r="F28">
        <f>+IF(Sheet1!L21&gt;0,Sheet1!L21,0)</f>
        <v>0</v>
      </c>
      <c r="G28">
        <f>+IF(Sheet1!O21&gt;0,Sheet1!O21,0)</f>
        <v>0</v>
      </c>
      <c r="H28">
        <f>+IF(Sheet1!R21&gt;0,Sheet1!R21,0)</f>
        <v>0</v>
      </c>
      <c r="J28">
        <f>+IF(Sheet1!D21&gt;0,Sheet1!D21,0)</f>
        <v>22.271000000000001</v>
      </c>
      <c r="K28">
        <f>+IF(Sheet1!G21&gt;0, Sheet1!G21, 0)</f>
        <v>0</v>
      </c>
      <c r="L28">
        <f>+IF(Sheet1!J21&gt;0,Sheet1!J21,0)</f>
        <v>0</v>
      </c>
      <c r="M28">
        <f>+IF(Sheet1!M21&gt;0, Sheet1!M21, 0)</f>
        <v>543.07500000000005</v>
      </c>
      <c r="N28">
        <f>+IF(Sheet1!P21&gt;0,Sheet1!P21,0)</f>
        <v>0</v>
      </c>
      <c r="O28">
        <f>+IF(Sheet1!S21&gt;0, Sheet1!S21,0)</f>
        <v>0</v>
      </c>
      <c r="Q28">
        <f>+Sheet1!E21</f>
        <v>33</v>
      </c>
      <c r="R28">
        <f>+Sheet1!H21</f>
        <v>0</v>
      </c>
      <c r="S28">
        <f>+Sheet1!K21</f>
        <v>430.75099999999998</v>
      </c>
      <c r="T28">
        <f>+Sheet1!N21</f>
        <v>0</v>
      </c>
      <c r="U28">
        <f>+Sheet1!Q21</f>
        <v>0</v>
      </c>
      <c r="V28">
        <f>+Sheet1!T21</f>
        <v>0</v>
      </c>
    </row>
    <row r="29" spans="2:22">
      <c r="B29" t="str">
        <f>+Sheet1!B22</f>
        <v>DDR3_A15</v>
      </c>
      <c r="C29">
        <f>+IF(Sheet1!C22&gt;0, Sheet1!C22, 0)</f>
        <v>44.542000000000002</v>
      </c>
      <c r="D29">
        <f>+IF(Sheet1!F22&gt;0,Sheet1!F22,0)</f>
        <v>2288.4830000000002</v>
      </c>
      <c r="E29">
        <f>+IF(Sheet1!I22&gt;0,Sheet1!I22,0)</f>
        <v>0</v>
      </c>
      <c r="F29">
        <f>+IF(Sheet1!L22&gt;0,Sheet1!L22,0)</f>
        <v>0</v>
      </c>
      <c r="G29">
        <f>+IF(Sheet1!O22&gt;0,Sheet1!O22,0)</f>
        <v>0</v>
      </c>
      <c r="H29">
        <f>+IF(Sheet1!R22&gt;0,Sheet1!R22,0)</f>
        <v>0</v>
      </c>
      <c r="J29">
        <f>+IF(Sheet1!D22&gt;0,Sheet1!D22,0)</f>
        <v>22.271000000000001</v>
      </c>
      <c r="K29">
        <f>+IF(Sheet1!G22&gt;0, Sheet1!G22, 0)</f>
        <v>0</v>
      </c>
      <c r="L29">
        <f>+IF(Sheet1!J22&gt;0,Sheet1!J22,0)</f>
        <v>0</v>
      </c>
      <c r="M29">
        <f>+IF(Sheet1!M22&gt;0, Sheet1!M22, 0)</f>
        <v>541.57299999999998</v>
      </c>
      <c r="N29">
        <f>+IF(Sheet1!P22&gt;0,Sheet1!P22,0)</f>
        <v>0</v>
      </c>
      <c r="O29">
        <f>+IF(Sheet1!S22&gt;0, Sheet1!S22,0)</f>
        <v>0</v>
      </c>
      <c r="Q29">
        <f>+Sheet1!E22</f>
        <v>33</v>
      </c>
      <c r="R29">
        <f>+Sheet1!H22</f>
        <v>0</v>
      </c>
      <c r="S29">
        <f>+Sheet1!K22</f>
        <v>0</v>
      </c>
      <c r="T29">
        <f>+Sheet1!N22</f>
        <v>439.70600000000002</v>
      </c>
      <c r="U29">
        <f>+Sheet1!Q22</f>
        <v>0</v>
      </c>
      <c r="V29">
        <f>+Sheet1!T22</f>
        <v>0</v>
      </c>
    </row>
    <row r="30" spans="2:22">
      <c r="B30" t="str">
        <f>+Sheet1!B23</f>
        <v>DDR3_BA0</v>
      </c>
      <c r="C30">
        <f>+IF(Sheet1!C23&gt;0, Sheet1!C23, 0)</f>
        <v>44.542000000000002</v>
      </c>
      <c r="D30">
        <f>+IF(Sheet1!F23&gt;0,Sheet1!F23,0)</f>
        <v>0</v>
      </c>
      <c r="E30">
        <f>+IF(Sheet1!I23&gt;0,Sheet1!I23,0)</f>
        <v>2288.3879999999999</v>
      </c>
      <c r="F30">
        <f>+IF(Sheet1!L23&gt;0,Sheet1!L23,0)</f>
        <v>0</v>
      </c>
      <c r="G30">
        <f>+IF(Sheet1!O23&gt;0,Sheet1!O23,0)</f>
        <v>0</v>
      </c>
      <c r="H30">
        <f>+IF(Sheet1!R23&gt;0,Sheet1!R23,0)</f>
        <v>0</v>
      </c>
      <c r="J30">
        <f>+IF(Sheet1!D23&gt;0,Sheet1!D23,0)</f>
        <v>22.271000000000001</v>
      </c>
      <c r="K30">
        <f>+IF(Sheet1!G23&gt;0, Sheet1!G23, 0)</f>
        <v>0</v>
      </c>
      <c r="L30">
        <f>+IF(Sheet1!J23&gt;0,Sheet1!J23,0)</f>
        <v>542.77499999999998</v>
      </c>
      <c r="M30">
        <f>+IF(Sheet1!M23&gt;0, Sheet1!M23, 0)</f>
        <v>0</v>
      </c>
      <c r="N30">
        <f>+IF(Sheet1!P23&gt;0,Sheet1!P23,0)</f>
        <v>0</v>
      </c>
      <c r="O30">
        <f>+IF(Sheet1!S23&gt;0, Sheet1!S23,0)</f>
        <v>0</v>
      </c>
      <c r="Q30">
        <f>+Sheet1!E23</f>
        <v>33</v>
      </c>
      <c r="R30">
        <f>+Sheet1!H23</f>
        <v>0</v>
      </c>
      <c r="S30">
        <f>+Sheet1!K23</f>
        <v>660.42100000000005</v>
      </c>
      <c r="T30">
        <f>+Sheet1!N23</f>
        <v>0</v>
      </c>
      <c r="U30">
        <f>+Sheet1!Q23</f>
        <v>0</v>
      </c>
      <c r="V30">
        <f>+Sheet1!T23</f>
        <v>0</v>
      </c>
    </row>
    <row r="31" spans="2:22">
      <c r="B31" t="str">
        <f>+Sheet1!B24</f>
        <v>DDR3_BA1</v>
      </c>
      <c r="C31">
        <f>+IF(Sheet1!C24&gt;0, Sheet1!C24, 0)</f>
        <v>44.542000000000002</v>
      </c>
      <c r="D31">
        <f>+IF(Sheet1!F24&gt;0,Sheet1!F24,0)</f>
        <v>2288.1990000000001</v>
      </c>
      <c r="E31">
        <f>+IF(Sheet1!I24&gt;0,Sheet1!I24,0)</f>
        <v>0</v>
      </c>
      <c r="F31">
        <f>+IF(Sheet1!L24&gt;0,Sheet1!L24,0)</f>
        <v>0</v>
      </c>
      <c r="G31">
        <f>+IF(Sheet1!O24&gt;0,Sheet1!O24,0)</f>
        <v>0</v>
      </c>
      <c r="H31">
        <f>+IF(Sheet1!R24&gt;0,Sheet1!R24,0)</f>
        <v>0</v>
      </c>
      <c r="J31">
        <f>+IF(Sheet1!D24&gt;0,Sheet1!D24,0)</f>
        <v>22.271000000000001</v>
      </c>
      <c r="K31">
        <f>+IF(Sheet1!G24&gt;0, Sheet1!G24, 0)</f>
        <v>0</v>
      </c>
      <c r="L31">
        <f>+IF(Sheet1!J24&gt;0,Sheet1!J24,0)</f>
        <v>0</v>
      </c>
      <c r="M31">
        <f>+IF(Sheet1!M24&gt;0, Sheet1!M24, 0)</f>
        <v>543.85</v>
      </c>
      <c r="N31">
        <f>+IF(Sheet1!P24&gt;0,Sheet1!P24,0)</f>
        <v>0</v>
      </c>
      <c r="O31">
        <f>+IF(Sheet1!S24&gt;0, Sheet1!S24,0)</f>
        <v>0</v>
      </c>
      <c r="Q31">
        <f>+Sheet1!E24</f>
        <v>33</v>
      </c>
      <c r="R31">
        <f>+Sheet1!H24</f>
        <v>0</v>
      </c>
      <c r="S31">
        <f>+Sheet1!K24</f>
        <v>0</v>
      </c>
      <c r="T31">
        <f>+Sheet1!N24</f>
        <v>593.49300000000005</v>
      </c>
      <c r="U31">
        <f>+Sheet1!Q24</f>
        <v>0</v>
      </c>
      <c r="V31">
        <f>+Sheet1!T24</f>
        <v>0</v>
      </c>
    </row>
    <row r="32" spans="2:22">
      <c r="B32" t="str">
        <f>+Sheet1!B25</f>
        <v>DDR3_BA2</v>
      </c>
      <c r="C32">
        <f>+IF(Sheet1!C25&gt;0, Sheet1!C25, 0)</f>
        <v>129.80500000000001</v>
      </c>
      <c r="D32">
        <f>+IF(Sheet1!F25&gt;0,Sheet1!F25,0)</f>
        <v>2212.4740000000002</v>
      </c>
      <c r="E32">
        <f>+IF(Sheet1!I25&gt;0,Sheet1!I25,0)</f>
        <v>0</v>
      </c>
      <c r="F32">
        <f>+IF(Sheet1!L25&gt;0,Sheet1!L25,0)</f>
        <v>0</v>
      </c>
      <c r="G32">
        <f>+IF(Sheet1!O25&gt;0,Sheet1!O25,0)</f>
        <v>0</v>
      </c>
      <c r="H32">
        <f>+IF(Sheet1!R25&gt;0,Sheet1!R25,0)</f>
        <v>0</v>
      </c>
      <c r="J32">
        <f>+IF(Sheet1!D25&gt;0,Sheet1!D25,0)</f>
        <v>22.271000000000001</v>
      </c>
      <c r="K32">
        <f>+IF(Sheet1!G25&gt;0, Sheet1!G25, 0)</f>
        <v>0</v>
      </c>
      <c r="L32">
        <f>+IF(Sheet1!J25&gt;0,Sheet1!J25,0)</f>
        <v>0</v>
      </c>
      <c r="M32">
        <f>+IF(Sheet1!M25&gt;0, Sheet1!M25, 0)</f>
        <v>0</v>
      </c>
      <c r="N32">
        <f>+IF(Sheet1!P25&gt;0,Sheet1!P25,0)</f>
        <v>541.57299999999998</v>
      </c>
      <c r="O32">
        <f>+IF(Sheet1!S25&gt;0, Sheet1!S25,0)</f>
        <v>0</v>
      </c>
      <c r="Q32">
        <f>+Sheet1!E25</f>
        <v>33</v>
      </c>
      <c r="R32">
        <f>+Sheet1!H25</f>
        <v>0</v>
      </c>
      <c r="S32">
        <f>+Sheet1!K25</f>
        <v>0</v>
      </c>
      <c r="T32">
        <f>+Sheet1!N25</f>
        <v>0</v>
      </c>
      <c r="U32">
        <f>+Sheet1!Q25</f>
        <v>484.43799999999999</v>
      </c>
      <c r="V32">
        <f>+Sheet1!T25</f>
        <v>0</v>
      </c>
    </row>
    <row r="33" spans="2:22">
      <c r="B33" t="str">
        <f>+Sheet1!B26</f>
        <v>DDR3_NCAS</v>
      </c>
      <c r="C33">
        <f>+IF(Sheet1!C26&gt;0, Sheet1!C26, 0)</f>
        <v>44.542000000000002</v>
      </c>
      <c r="D33">
        <f>+IF(Sheet1!F26&gt;0,Sheet1!F26,0)</f>
        <v>0</v>
      </c>
      <c r="E33">
        <f>+IF(Sheet1!I26&gt;0,Sheet1!I26,0)</f>
        <v>2288.143</v>
      </c>
      <c r="F33">
        <f>+IF(Sheet1!L26&gt;0,Sheet1!L26,0)</f>
        <v>0</v>
      </c>
      <c r="G33">
        <f>+IF(Sheet1!O26&gt;0,Sheet1!O26,0)</f>
        <v>0</v>
      </c>
      <c r="H33">
        <f>+IF(Sheet1!R26&gt;0,Sheet1!R26,0)</f>
        <v>0</v>
      </c>
      <c r="J33">
        <f>+IF(Sheet1!D26&gt;0,Sheet1!D26,0)</f>
        <v>22.271000000000001</v>
      </c>
      <c r="K33">
        <f>+IF(Sheet1!G26&gt;0, Sheet1!G26, 0)</f>
        <v>0</v>
      </c>
      <c r="L33">
        <f>+IF(Sheet1!J26&gt;0,Sheet1!J26,0)</f>
        <v>0</v>
      </c>
      <c r="M33">
        <f>+IF(Sheet1!M26&gt;0, Sheet1!M26, 0)</f>
        <v>0</v>
      </c>
      <c r="N33">
        <f>+IF(Sheet1!P26&gt;0,Sheet1!P26,0)</f>
        <v>543.53800000000001</v>
      </c>
      <c r="O33">
        <f>+IF(Sheet1!S26&gt;0, Sheet1!S26,0)</f>
        <v>0</v>
      </c>
      <c r="Q33">
        <f>+Sheet1!E26</f>
        <v>33</v>
      </c>
      <c r="R33">
        <f>+Sheet1!H26</f>
        <v>0</v>
      </c>
      <c r="S33">
        <f>+Sheet1!K26</f>
        <v>0</v>
      </c>
      <c r="T33">
        <f>+Sheet1!N26</f>
        <v>0</v>
      </c>
      <c r="U33">
        <f>+Sheet1!Q26</f>
        <v>413.68599999999998</v>
      </c>
      <c r="V33">
        <f>+Sheet1!T26</f>
        <v>0</v>
      </c>
    </row>
    <row r="34" spans="2:22">
      <c r="B34" t="str">
        <f>+Sheet1!B27</f>
        <v>DDR3_NRAS</v>
      </c>
      <c r="C34">
        <f>+IF(Sheet1!C27&gt;0, Sheet1!C27, 0)</f>
        <v>123.282</v>
      </c>
      <c r="D34">
        <f>+IF(Sheet1!F27&gt;0,Sheet1!F27,0)</f>
        <v>0</v>
      </c>
      <c r="E34">
        <f>+IF(Sheet1!I27&gt;0,Sheet1!I27,0)</f>
        <v>2218</v>
      </c>
      <c r="F34">
        <f>+IF(Sheet1!L27&gt;0,Sheet1!L27,0)</f>
        <v>0</v>
      </c>
      <c r="G34">
        <f>+IF(Sheet1!O27&gt;0,Sheet1!O27,0)</f>
        <v>0</v>
      </c>
      <c r="H34">
        <f>+IF(Sheet1!R27&gt;0,Sheet1!R27,0)</f>
        <v>0</v>
      </c>
      <c r="J34">
        <f>+IF(Sheet1!D27&gt;0,Sheet1!D27,0)</f>
        <v>22.271000000000001</v>
      </c>
      <c r="K34">
        <f>+IF(Sheet1!G27&gt;0, Sheet1!G27, 0)</f>
        <v>0</v>
      </c>
      <c r="L34">
        <f>+IF(Sheet1!J27&gt;0,Sheet1!J27,0)</f>
        <v>0</v>
      </c>
      <c r="M34">
        <f>+IF(Sheet1!M27&gt;0, Sheet1!M27, 0)</f>
        <v>0</v>
      </c>
      <c r="N34">
        <f>+IF(Sheet1!P27&gt;0,Sheet1!P27,0)</f>
        <v>544.28499999999997</v>
      </c>
      <c r="O34">
        <f>+IF(Sheet1!S27&gt;0, Sheet1!S27,0)</f>
        <v>0</v>
      </c>
      <c r="Q34">
        <f>+Sheet1!E27</f>
        <v>0</v>
      </c>
      <c r="R34">
        <f>+Sheet1!H27</f>
        <v>0</v>
      </c>
      <c r="S34">
        <f>+Sheet1!K27</f>
        <v>0</v>
      </c>
      <c r="T34">
        <f>+Sheet1!N27</f>
        <v>0</v>
      </c>
      <c r="U34">
        <f>+Sheet1!Q27</f>
        <v>491.41899999999998</v>
      </c>
      <c r="V34">
        <f>+Sheet1!T27</f>
        <v>33</v>
      </c>
    </row>
    <row r="35" spans="2:22">
      <c r="B35" t="str">
        <f>+Sheet1!B28</f>
        <v>DDR3_NWE</v>
      </c>
      <c r="C35">
        <f>+IF(Sheet1!C28&gt;0, Sheet1!C28, 0)</f>
        <v>44.542000000000002</v>
      </c>
      <c r="D35">
        <f>+IF(Sheet1!F28&gt;0,Sheet1!F28,0)</f>
        <v>0</v>
      </c>
      <c r="E35">
        <f>+IF(Sheet1!I28&gt;0,Sheet1!I28,0)</f>
        <v>2288.125</v>
      </c>
      <c r="F35">
        <f>+IF(Sheet1!L28&gt;0,Sheet1!L28,0)</f>
        <v>0</v>
      </c>
      <c r="G35">
        <f>+IF(Sheet1!O28&gt;0,Sheet1!O28,0)</f>
        <v>0</v>
      </c>
      <c r="H35">
        <f>+IF(Sheet1!R28&gt;0,Sheet1!R28,0)</f>
        <v>0</v>
      </c>
      <c r="J35">
        <f>+IF(Sheet1!D28&gt;0,Sheet1!D28,0)</f>
        <v>22.271000000000001</v>
      </c>
      <c r="K35">
        <f>+IF(Sheet1!G28&gt;0, Sheet1!G28, 0)</f>
        <v>0</v>
      </c>
      <c r="L35">
        <f>+IF(Sheet1!J28&gt;0,Sheet1!J28,0)</f>
        <v>0</v>
      </c>
      <c r="M35">
        <f>+IF(Sheet1!M28&gt;0, Sheet1!M28, 0)</f>
        <v>0</v>
      </c>
      <c r="N35">
        <f>+IF(Sheet1!P28&gt;0,Sheet1!P28,0)</f>
        <v>542.77499999999998</v>
      </c>
      <c r="O35">
        <f>+IF(Sheet1!S28&gt;0, Sheet1!S28,0)</f>
        <v>0</v>
      </c>
      <c r="Q35">
        <f>+Sheet1!E28</f>
        <v>33</v>
      </c>
      <c r="R35">
        <f>+Sheet1!H28</f>
        <v>0</v>
      </c>
      <c r="S35">
        <f>+Sheet1!K28</f>
        <v>0</v>
      </c>
      <c r="T35">
        <f>+Sheet1!N28</f>
        <v>0</v>
      </c>
      <c r="U35">
        <f>+Sheet1!Q28</f>
        <v>358.93</v>
      </c>
      <c r="V35">
        <f>+Sheet1!T28</f>
        <v>0</v>
      </c>
    </row>
    <row r="36" spans="2:22">
      <c r="B36" t="str">
        <f>+Sheet1!B29</f>
        <v>DDR3_CKE</v>
      </c>
      <c r="C36">
        <f>+IF(Sheet1!C29&gt;0, Sheet1!C29, 0)</f>
        <v>123.282</v>
      </c>
      <c r="D36">
        <f>+IF(Sheet1!F29&gt;0,Sheet1!F29,0)</f>
        <v>2218.0010000000002</v>
      </c>
      <c r="E36">
        <f>+IF(Sheet1!I29&gt;0,Sheet1!I29,0)</f>
        <v>0</v>
      </c>
      <c r="F36">
        <f>+IF(Sheet1!L29&gt;0,Sheet1!L29,0)</f>
        <v>0</v>
      </c>
      <c r="G36">
        <f>+IF(Sheet1!O29&gt;0,Sheet1!O29,0)</f>
        <v>0</v>
      </c>
      <c r="H36">
        <f>+IF(Sheet1!R29&gt;0,Sheet1!R29,0)</f>
        <v>0</v>
      </c>
      <c r="J36">
        <f>+IF(Sheet1!D29&gt;0,Sheet1!D29,0)</f>
        <v>22.271000000000001</v>
      </c>
      <c r="K36">
        <f>+IF(Sheet1!G29&gt;0, Sheet1!G29, 0)</f>
        <v>0</v>
      </c>
      <c r="L36">
        <f>+IF(Sheet1!J29&gt;0,Sheet1!J29,0)</f>
        <v>543.76199999999994</v>
      </c>
      <c r="M36">
        <f>+IF(Sheet1!M29&gt;0, Sheet1!M29, 0)</f>
        <v>0</v>
      </c>
      <c r="N36">
        <f>+IF(Sheet1!P29&gt;0,Sheet1!P29,0)</f>
        <v>0</v>
      </c>
      <c r="O36">
        <f>+IF(Sheet1!S29&gt;0, Sheet1!S29,0)</f>
        <v>0</v>
      </c>
      <c r="Q36">
        <f>+Sheet1!E29</f>
        <v>33</v>
      </c>
      <c r="R36">
        <f>+Sheet1!H29</f>
        <v>0</v>
      </c>
      <c r="S36">
        <f>+Sheet1!K29</f>
        <v>396.387</v>
      </c>
      <c r="T36">
        <f>+Sheet1!N29</f>
        <v>0</v>
      </c>
      <c r="U36">
        <f>+Sheet1!Q29</f>
        <v>0</v>
      </c>
      <c r="V36">
        <f>+Sheet1!T29</f>
        <v>0</v>
      </c>
    </row>
    <row r="37" spans="2:22">
      <c r="B37" t="str">
        <f>+Sheet1!B30</f>
        <v>DDR3_NCS</v>
      </c>
      <c r="C37">
        <f>+IF(Sheet1!C30&gt;0, Sheet1!C30, 0)</f>
        <v>123.282</v>
      </c>
      <c r="D37">
        <f>+IF(Sheet1!F30&gt;0,Sheet1!F30,0)</f>
        <v>2217.8339999999998</v>
      </c>
      <c r="E37">
        <f>+IF(Sheet1!I30&gt;0,Sheet1!I30,0)</f>
        <v>0</v>
      </c>
      <c r="F37">
        <f>+IF(Sheet1!L30&gt;0,Sheet1!L30,0)</f>
        <v>0</v>
      </c>
      <c r="G37">
        <f>+IF(Sheet1!O30&gt;0,Sheet1!O30,0)</f>
        <v>0</v>
      </c>
      <c r="H37">
        <f>+IF(Sheet1!R30&gt;0,Sheet1!R30,0)</f>
        <v>0</v>
      </c>
      <c r="J37">
        <f>+IF(Sheet1!D30&gt;0,Sheet1!D30,0)</f>
        <v>22.271000000000001</v>
      </c>
      <c r="K37">
        <f>+IF(Sheet1!G30&gt;0, Sheet1!G30, 0)</f>
        <v>0</v>
      </c>
      <c r="L37">
        <f>+IF(Sheet1!J30&gt;0,Sheet1!J30,0)</f>
        <v>542.77300000000002</v>
      </c>
      <c r="M37">
        <f>+IF(Sheet1!M30&gt;0, Sheet1!M30, 0)</f>
        <v>0</v>
      </c>
      <c r="N37">
        <f>+IF(Sheet1!P30&gt;0,Sheet1!P30,0)</f>
        <v>0</v>
      </c>
      <c r="O37">
        <f>+IF(Sheet1!S30&gt;0, Sheet1!S30,0)</f>
        <v>0</v>
      </c>
      <c r="Q37">
        <f>+Sheet1!E30</f>
        <v>0</v>
      </c>
      <c r="R37">
        <f>+Sheet1!H30</f>
        <v>0</v>
      </c>
      <c r="S37">
        <f>+Sheet1!K30</f>
        <v>407.86900000000003</v>
      </c>
      <c r="T37">
        <f>+Sheet1!N30</f>
        <v>0</v>
      </c>
      <c r="U37">
        <f>+Sheet1!Q30</f>
        <v>0</v>
      </c>
      <c r="V37">
        <f>+Sheet1!T30</f>
        <v>33</v>
      </c>
    </row>
    <row r="38" spans="2:22">
      <c r="B38" t="str">
        <f>+Sheet1!B31</f>
        <v>DDR3_NRESET</v>
      </c>
      <c r="C38">
        <f>+IF(Sheet1!C31&gt;0, Sheet1!C31, 0)</f>
        <v>123.282</v>
      </c>
      <c r="D38">
        <f>+IF(Sheet1!F31&gt;0,Sheet1!F31,0)</f>
        <v>0</v>
      </c>
      <c r="E38">
        <f>+IF(Sheet1!I31&gt;0,Sheet1!I31,0)</f>
        <v>2218.9989999999998</v>
      </c>
      <c r="F38">
        <f>+IF(Sheet1!L31&gt;0,Sheet1!L31,0)</f>
        <v>0</v>
      </c>
      <c r="G38">
        <f>+IF(Sheet1!O31&gt;0,Sheet1!O31,0)</f>
        <v>0</v>
      </c>
      <c r="H38">
        <f>+IF(Sheet1!R31&gt;0,Sheet1!R31,0)</f>
        <v>0</v>
      </c>
      <c r="J38">
        <f>+IF(Sheet1!D31&gt;0,Sheet1!D31,0)</f>
        <v>22.271000000000001</v>
      </c>
      <c r="K38">
        <f>+IF(Sheet1!G31&gt;0, Sheet1!G31, 0)</f>
        <v>0</v>
      </c>
      <c r="L38">
        <f>+IF(Sheet1!J31&gt;0,Sheet1!J31,0)</f>
        <v>542.58199999999999</v>
      </c>
      <c r="M38">
        <f>+IF(Sheet1!M31&gt;0, Sheet1!M31, 0)</f>
        <v>0</v>
      </c>
      <c r="N38">
        <f>+IF(Sheet1!P31&gt;0,Sheet1!P31,0)</f>
        <v>0</v>
      </c>
      <c r="O38">
        <f>+IF(Sheet1!S31&gt;0, Sheet1!S31,0)</f>
        <v>0</v>
      </c>
      <c r="Q38">
        <f>+Sheet1!E31</f>
        <v>0</v>
      </c>
      <c r="R38">
        <f>+Sheet1!H31</f>
        <v>0</v>
      </c>
      <c r="S38">
        <f>+Sheet1!K31</f>
        <v>0</v>
      </c>
      <c r="T38">
        <f>+Sheet1!N31</f>
        <v>0</v>
      </c>
      <c r="U38">
        <f>+Sheet1!Q31</f>
        <v>0</v>
      </c>
      <c r="V38">
        <f>+Sheet1!T31</f>
        <v>105.22</v>
      </c>
    </row>
    <row r="39" spans="2:22">
      <c r="B39" t="str">
        <f>+Sheet1!B32</f>
        <v>DDR3_ODT</v>
      </c>
      <c r="C39">
        <f>+IF(Sheet1!C32&gt;0, Sheet1!C32, 0)</f>
        <v>44.542000000000002</v>
      </c>
      <c r="D39">
        <f>+IF(Sheet1!F32&gt;0,Sheet1!F32,0)</f>
        <v>2287.5079999999998</v>
      </c>
      <c r="E39">
        <f>+IF(Sheet1!I32&gt;0,Sheet1!I32,0)</f>
        <v>0</v>
      </c>
      <c r="F39">
        <f>+IF(Sheet1!L32&gt;0,Sheet1!L32,0)</f>
        <v>0</v>
      </c>
      <c r="G39">
        <f>+IF(Sheet1!O32&gt;0,Sheet1!O32,0)</f>
        <v>0</v>
      </c>
      <c r="H39">
        <f>+IF(Sheet1!R32&gt;0,Sheet1!R32,0)</f>
        <v>0</v>
      </c>
      <c r="J39">
        <f>+IF(Sheet1!D32&gt;0,Sheet1!D32,0)</f>
        <v>22.271000000000001</v>
      </c>
      <c r="K39">
        <f>+IF(Sheet1!G32&gt;0, Sheet1!G32, 0)</f>
        <v>0</v>
      </c>
      <c r="L39">
        <f>+IF(Sheet1!J32&gt;0,Sheet1!J32,0)</f>
        <v>542.22699999999998</v>
      </c>
      <c r="M39">
        <f>+IF(Sheet1!M32&gt;0, Sheet1!M32, 0)</f>
        <v>0</v>
      </c>
      <c r="N39">
        <f>+IF(Sheet1!P32&gt;0,Sheet1!P32,0)</f>
        <v>0</v>
      </c>
      <c r="O39">
        <f>+IF(Sheet1!S32&gt;0, Sheet1!S32,0)</f>
        <v>0</v>
      </c>
      <c r="Q39">
        <f>+Sheet1!E32</f>
        <v>0</v>
      </c>
      <c r="R39">
        <f>+Sheet1!H32</f>
        <v>0</v>
      </c>
      <c r="S39">
        <f>+Sheet1!K32</f>
        <v>509.57799999999997</v>
      </c>
      <c r="T39">
        <f>+Sheet1!N32</f>
        <v>0</v>
      </c>
      <c r="U39">
        <f>+Sheet1!Q32</f>
        <v>0</v>
      </c>
      <c r="V39">
        <f>+Sheet1!T32</f>
        <v>33</v>
      </c>
    </row>
    <row r="40" spans="2:22">
      <c r="B40" t="str">
        <f>+Sheet1!B33</f>
        <v>DDR3_DQ00</v>
      </c>
      <c r="C40">
        <f>+IF(Sheet1!C33&gt;0, Sheet1!C33, 0)</f>
        <v>44.542000000000002</v>
      </c>
      <c r="D40">
        <f>+IF(Sheet1!F33&gt;0,Sheet1!F33,0)</f>
        <v>0</v>
      </c>
      <c r="E40">
        <f>+IF(Sheet1!I33&gt;0,Sheet1!I33,0)</f>
        <v>0</v>
      </c>
      <c r="F40">
        <f>+IF(Sheet1!L33&gt;0,Sheet1!L33,0)</f>
        <v>0</v>
      </c>
      <c r="G40">
        <f>+IF(Sheet1!O33&gt;0,Sheet1!O33,0)</f>
        <v>1198.365</v>
      </c>
      <c r="H40">
        <f>+IF(Sheet1!R33&gt;0,Sheet1!R33,0)</f>
        <v>0</v>
      </c>
      <c r="J40">
        <f>+IF(Sheet1!D33&gt;0,Sheet1!D33,0)</f>
        <v>0</v>
      </c>
      <c r="K40">
        <f>+IF(Sheet1!G33&gt;0, Sheet1!G33, 0)</f>
        <v>0</v>
      </c>
      <c r="L40">
        <f>+IF(Sheet1!J33&gt;0,Sheet1!J33,0)</f>
        <v>0</v>
      </c>
      <c r="M40">
        <f>+IF(Sheet1!M33&gt;0, Sheet1!M33, 0)</f>
        <v>0</v>
      </c>
      <c r="N40">
        <f>+IF(Sheet1!P33&gt;0,Sheet1!P33,0)</f>
        <v>0</v>
      </c>
      <c r="O40">
        <f>+IF(Sheet1!S33&gt;0, Sheet1!S33,0)</f>
        <v>0</v>
      </c>
      <c r="Q40">
        <f>+Sheet1!E33</f>
        <v>0</v>
      </c>
      <c r="R40">
        <f>+Sheet1!H33</f>
        <v>0</v>
      </c>
      <c r="S40">
        <f>+Sheet1!K33</f>
        <v>0</v>
      </c>
      <c r="T40">
        <f>+Sheet1!N33</f>
        <v>0</v>
      </c>
      <c r="U40">
        <f>+Sheet1!Q33</f>
        <v>0</v>
      </c>
      <c r="V40">
        <f>+Sheet1!T33</f>
        <v>0</v>
      </c>
    </row>
    <row r="41" spans="2:22">
      <c r="B41" t="str">
        <f>+Sheet1!B34</f>
        <v>DDR3_DQ01</v>
      </c>
      <c r="C41">
        <f>+IF(Sheet1!C34&gt;0, Sheet1!C34, 0)</f>
        <v>44.542000000000002</v>
      </c>
      <c r="D41">
        <f>+IF(Sheet1!F34&gt;0,Sheet1!F34,0)</f>
        <v>0</v>
      </c>
      <c r="E41">
        <f>+IF(Sheet1!I34&gt;0,Sheet1!I34,0)</f>
        <v>0</v>
      </c>
      <c r="F41">
        <f>+IF(Sheet1!L34&gt;0,Sheet1!L34,0)</f>
        <v>0</v>
      </c>
      <c r="G41">
        <f>+IF(Sheet1!O34&gt;0,Sheet1!O34,0)</f>
        <v>1197.778</v>
      </c>
      <c r="H41">
        <f>+IF(Sheet1!R34&gt;0,Sheet1!R34,0)</f>
        <v>0</v>
      </c>
      <c r="J41">
        <f>+IF(Sheet1!D34&gt;0,Sheet1!D34,0)</f>
        <v>0</v>
      </c>
      <c r="K41">
        <f>+IF(Sheet1!G34&gt;0, Sheet1!G34, 0)</f>
        <v>0</v>
      </c>
      <c r="L41">
        <f>+IF(Sheet1!J34&gt;0,Sheet1!J34,0)</f>
        <v>0</v>
      </c>
      <c r="M41">
        <f>+IF(Sheet1!M34&gt;0, Sheet1!M34, 0)</f>
        <v>0</v>
      </c>
      <c r="N41">
        <f>+IF(Sheet1!P34&gt;0,Sheet1!P34,0)</f>
        <v>0</v>
      </c>
      <c r="O41">
        <f>+IF(Sheet1!S34&gt;0, Sheet1!S34,0)</f>
        <v>0</v>
      </c>
      <c r="Q41">
        <f>+Sheet1!E34</f>
        <v>0</v>
      </c>
      <c r="R41">
        <f>+Sheet1!H34</f>
        <v>0</v>
      </c>
      <c r="S41">
        <f>+Sheet1!K34</f>
        <v>0</v>
      </c>
      <c r="T41">
        <f>+Sheet1!N34</f>
        <v>0</v>
      </c>
      <c r="U41">
        <f>+Sheet1!Q34</f>
        <v>0</v>
      </c>
      <c r="V41">
        <f>+Sheet1!T34</f>
        <v>0</v>
      </c>
    </row>
    <row r="42" spans="2:22">
      <c r="B42" t="str">
        <f>+Sheet1!B35</f>
        <v>DDR3_DQ02</v>
      </c>
      <c r="C42">
        <f>+IF(Sheet1!C35&gt;0, Sheet1!C35, 0)</f>
        <v>44.542000000000002</v>
      </c>
      <c r="D42">
        <f>+IF(Sheet1!F35&gt;0,Sheet1!F35,0)</f>
        <v>0</v>
      </c>
      <c r="E42">
        <f>+IF(Sheet1!I35&gt;0,Sheet1!I35,0)</f>
        <v>0</v>
      </c>
      <c r="F42">
        <f>+IF(Sheet1!L35&gt;0,Sheet1!L35,0)</f>
        <v>0</v>
      </c>
      <c r="G42">
        <f>+IF(Sheet1!O35&gt;0,Sheet1!O35,0)</f>
        <v>1197.6610000000001</v>
      </c>
      <c r="H42">
        <f>+IF(Sheet1!R35&gt;0,Sheet1!R35,0)</f>
        <v>0</v>
      </c>
      <c r="J42">
        <f>+IF(Sheet1!D35&gt;0,Sheet1!D35,0)</f>
        <v>0</v>
      </c>
      <c r="K42">
        <f>+IF(Sheet1!G35&gt;0, Sheet1!G35, 0)</f>
        <v>0</v>
      </c>
      <c r="L42">
        <f>+IF(Sheet1!J35&gt;0,Sheet1!J35,0)</f>
        <v>0</v>
      </c>
      <c r="M42">
        <f>+IF(Sheet1!M35&gt;0, Sheet1!M35, 0)</f>
        <v>0</v>
      </c>
      <c r="N42">
        <f>+IF(Sheet1!P35&gt;0,Sheet1!P35,0)</f>
        <v>0</v>
      </c>
      <c r="O42">
        <f>+IF(Sheet1!S35&gt;0, Sheet1!S35,0)</f>
        <v>0</v>
      </c>
      <c r="Q42">
        <f>+Sheet1!E35</f>
        <v>0</v>
      </c>
      <c r="R42">
        <f>+Sheet1!H35</f>
        <v>0</v>
      </c>
      <c r="S42">
        <f>+Sheet1!K35</f>
        <v>0</v>
      </c>
      <c r="T42">
        <f>+Sheet1!N35</f>
        <v>0</v>
      </c>
      <c r="U42">
        <f>+Sheet1!Q35</f>
        <v>0</v>
      </c>
      <c r="V42">
        <f>+Sheet1!T35</f>
        <v>0</v>
      </c>
    </row>
    <row r="43" spans="2:22">
      <c r="B43" t="str">
        <f>+Sheet1!B36</f>
        <v>DDR3_DQ03</v>
      </c>
      <c r="C43">
        <f>+IF(Sheet1!C36&gt;0, Sheet1!C36, 0)</f>
        <v>44.542000000000002</v>
      </c>
      <c r="D43">
        <f>+IF(Sheet1!F36&gt;0,Sheet1!F36,0)</f>
        <v>0</v>
      </c>
      <c r="E43">
        <f>+IF(Sheet1!I36&gt;0,Sheet1!I36,0)</f>
        <v>0</v>
      </c>
      <c r="F43">
        <f>+IF(Sheet1!L36&gt;0,Sheet1!L36,0)</f>
        <v>0</v>
      </c>
      <c r="G43">
        <f>+IF(Sheet1!O36&gt;0,Sheet1!O36,0)</f>
        <v>1197.903</v>
      </c>
      <c r="H43">
        <f>+IF(Sheet1!R36&gt;0,Sheet1!R36,0)</f>
        <v>0</v>
      </c>
      <c r="J43">
        <f>+IF(Sheet1!D36&gt;0,Sheet1!D36,0)</f>
        <v>0</v>
      </c>
      <c r="K43">
        <f>+IF(Sheet1!G36&gt;0, Sheet1!G36, 0)</f>
        <v>0</v>
      </c>
      <c r="L43">
        <f>+IF(Sheet1!J36&gt;0,Sheet1!J36,0)</f>
        <v>0</v>
      </c>
      <c r="M43">
        <f>+IF(Sheet1!M36&gt;0, Sheet1!M36, 0)</f>
        <v>0</v>
      </c>
      <c r="N43">
        <f>+IF(Sheet1!P36&gt;0,Sheet1!P36,0)</f>
        <v>0</v>
      </c>
      <c r="O43">
        <f>+IF(Sheet1!S36&gt;0, Sheet1!S36,0)</f>
        <v>0</v>
      </c>
      <c r="Q43">
        <f>+Sheet1!E36</f>
        <v>0</v>
      </c>
      <c r="R43">
        <f>+Sheet1!H36</f>
        <v>0</v>
      </c>
      <c r="S43">
        <f>+Sheet1!K36</f>
        <v>0</v>
      </c>
      <c r="T43">
        <f>+Sheet1!N36</f>
        <v>0</v>
      </c>
      <c r="U43">
        <f>+Sheet1!Q36</f>
        <v>0</v>
      </c>
      <c r="V43">
        <f>+Sheet1!T36</f>
        <v>0</v>
      </c>
    </row>
    <row r="44" spans="2:22">
      <c r="B44" t="str">
        <f>+Sheet1!B37</f>
        <v>DDR3_DQ04</v>
      </c>
      <c r="C44">
        <f>+IF(Sheet1!C37&gt;0, Sheet1!C37, 0)</f>
        <v>44.542000000000002</v>
      </c>
      <c r="D44">
        <f>+IF(Sheet1!F37&gt;0,Sheet1!F37,0)</f>
        <v>0</v>
      </c>
      <c r="E44">
        <f>+IF(Sheet1!I37&gt;0,Sheet1!I37,0)</f>
        <v>0</v>
      </c>
      <c r="F44">
        <f>+IF(Sheet1!L37&gt;0,Sheet1!L37,0)</f>
        <v>0</v>
      </c>
      <c r="G44">
        <f>+IF(Sheet1!O37&gt;0,Sheet1!O37,0)</f>
        <v>1197.9739999999999</v>
      </c>
      <c r="H44">
        <f>+IF(Sheet1!R37&gt;0,Sheet1!R37,0)</f>
        <v>0</v>
      </c>
      <c r="J44">
        <f>+IF(Sheet1!D37&gt;0,Sheet1!D37,0)</f>
        <v>0</v>
      </c>
      <c r="K44">
        <f>+IF(Sheet1!G37&gt;0, Sheet1!G37, 0)</f>
        <v>0</v>
      </c>
      <c r="L44">
        <f>+IF(Sheet1!J37&gt;0,Sheet1!J37,0)</f>
        <v>0</v>
      </c>
      <c r="M44">
        <f>+IF(Sheet1!M37&gt;0, Sheet1!M37, 0)</f>
        <v>0</v>
      </c>
      <c r="N44">
        <f>+IF(Sheet1!P37&gt;0,Sheet1!P37,0)</f>
        <v>0</v>
      </c>
      <c r="O44">
        <f>+IF(Sheet1!S37&gt;0, Sheet1!S37,0)</f>
        <v>0</v>
      </c>
      <c r="Q44">
        <f>+Sheet1!E37</f>
        <v>0</v>
      </c>
      <c r="R44">
        <f>+Sheet1!H37</f>
        <v>0</v>
      </c>
      <c r="S44">
        <f>+Sheet1!K37</f>
        <v>0</v>
      </c>
      <c r="T44">
        <f>+Sheet1!N37</f>
        <v>0</v>
      </c>
      <c r="U44">
        <f>+Sheet1!Q37</f>
        <v>0</v>
      </c>
      <c r="V44">
        <f>+Sheet1!T37</f>
        <v>0</v>
      </c>
    </row>
    <row r="45" spans="2:22">
      <c r="B45" t="str">
        <f>+Sheet1!B38</f>
        <v>DDR3_DQ05</v>
      </c>
      <c r="C45">
        <f>+IF(Sheet1!C38&gt;0, Sheet1!C38, 0)</f>
        <v>44.542000000000002</v>
      </c>
      <c r="D45">
        <f>+IF(Sheet1!F38&gt;0,Sheet1!F38,0)</f>
        <v>0</v>
      </c>
      <c r="E45">
        <f>+IF(Sheet1!I38&gt;0,Sheet1!I38,0)</f>
        <v>0</v>
      </c>
      <c r="F45">
        <f>+IF(Sheet1!L38&gt;0,Sheet1!L38,0)</f>
        <v>0</v>
      </c>
      <c r="G45">
        <f>+IF(Sheet1!O38&gt;0,Sheet1!O38,0)</f>
        <v>1197.9760000000001</v>
      </c>
      <c r="H45">
        <f>+IF(Sheet1!R38&gt;0,Sheet1!R38,0)</f>
        <v>0</v>
      </c>
      <c r="J45">
        <f>+IF(Sheet1!D38&gt;0,Sheet1!D38,0)</f>
        <v>0</v>
      </c>
      <c r="K45">
        <f>+IF(Sheet1!G38&gt;0, Sheet1!G38, 0)</f>
        <v>0</v>
      </c>
      <c r="L45">
        <f>+IF(Sheet1!J38&gt;0,Sheet1!J38,0)</f>
        <v>0</v>
      </c>
      <c r="M45">
        <f>+IF(Sheet1!M38&gt;0, Sheet1!M38, 0)</f>
        <v>0</v>
      </c>
      <c r="N45">
        <f>+IF(Sheet1!P38&gt;0,Sheet1!P38,0)</f>
        <v>0</v>
      </c>
      <c r="O45">
        <f>+IF(Sheet1!S38&gt;0, Sheet1!S38,0)</f>
        <v>0</v>
      </c>
      <c r="Q45">
        <f>+Sheet1!E38</f>
        <v>0</v>
      </c>
      <c r="R45">
        <f>+Sheet1!H38</f>
        <v>0</v>
      </c>
      <c r="S45">
        <f>+Sheet1!K38</f>
        <v>0</v>
      </c>
      <c r="T45">
        <f>+Sheet1!N38</f>
        <v>0</v>
      </c>
      <c r="U45">
        <f>+Sheet1!Q38</f>
        <v>0</v>
      </c>
      <c r="V45">
        <f>+Sheet1!T38</f>
        <v>0</v>
      </c>
    </row>
    <row r="46" spans="2:22">
      <c r="B46" t="str">
        <f>+Sheet1!B39</f>
        <v>DDR3_DQ06</v>
      </c>
      <c r="C46">
        <f>+IF(Sheet1!C39&gt;0, Sheet1!C39, 0)</f>
        <v>44.542000000000002</v>
      </c>
      <c r="D46">
        <f>+IF(Sheet1!F39&gt;0,Sheet1!F39,0)</f>
        <v>0</v>
      </c>
      <c r="E46">
        <f>+IF(Sheet1!I39&gt;0,Sheet1!I39,0)</f>
        <v>0</v>
      </c>
      <c r="F46">
        <f>+IF(Sheet1!L39&gt;0,Sheet1!L39,0)</f>
        <v>0</v>
      </c>
      <c r="G46">
        <f>+IF(Sheet1!O39&gt;0,Sheet1!O39,0)</f>
        <v>1198.171</v>
      </c>
      <c r="H46">
        <f>+IF(Sheet1!R39&gt;0,Sheet1!R39,0)</f>
        <v>0</v>
      </c>
      <c r="J46">
        <f>+IF(Sheet1!D39&gt;0,Sheet1!D39,0)</f>
        <v>0</v>
      </c>
      <c r="K46">
        <f>+IF(Sheet1!G39&gt;0, Sheet1!G39, 0)</f>
        <v>0</v>
      </c>
      <c r="L46">
        <f>+IF(Sheet1!J39&gt;0,Sheet1!J39,0)</f>
        <v>0</v>
      </c>
      <c r="M46">
        <f>+IF(Sheet1!M39&gt;0, Sheet1!M39, 0)</f>
        <v>0</v>
      </c>
      <c r="N46">
        <f>+IF(Sheet1!P39&gt;0,Sheet1!P39,0)</f>
        <v>0</v>
      </c>
      <c r="O46">
        <f>+IF(Sheet1!S39&gt;0, Sheet1!S39,0)</f>
        <v>0</v>
      </c>
      <c r="Q46">
        <f>+Sheet1!E39</f>
        <v>0</v>
      </c>
      <c r="R46">
        <f>+Sheet1!H39</f>
        <v>0</v>
      </c>
      <c r="S46">
        <f>+Sheet1!K39</f>
        <v>0</v>
      </c>
      <c r="T46">
        <f>+Sheet1!N39</f>
        <v>0</v>
      </c>
      <c r="U46">
        <f>+Sheet1!Q39</f>
        <v>0</v>
      </c>
      <c r="V46">
        <f>+Sheet1!T39</f>
        <v>0</v>
      </c>
    </row>
    <row r="47" spans="2:22">
      <c r="B47" t="str">
        <f>+Sheet1!B40</f>
        <v>DDR3_DQ07</v>
      </c>
      <c r="C47">
        <f>+IF(Sheet1!C40&gt;0, Sheet1!C40, 0)</f>
        <v>68.164000000000001</v>
      </c>
      <c r="D47">
        <f>+IF(Sheet1!F40&gt;0,Sheet1!F40,0)</f>
        <v>0</v>
      </c>
      <c r="E47">
        <f>+IF(Sheet1!I40&gt;0,Sheet1!I40,0)</f>
        <v>0</v>
      </c>
      <c r="F47">
        <f>+IF(Sheet1!L40&gt;0,Sheet1!L40,0)</f>
        <v>0</v>
      </c>
      <c r="G47">
        <f>+IF(Sheet1!O40&gt;0,Sheet1!O40,0)</f>
        <v>1174.383</v>
      </c>
      <c r="H47">
        <f>+IF(Sheet1!R40&gt;0,Sheet1!R40,0)</f>
        <v>0</v>
      </c>
      <c r="J47">
        <f>+IF(Sheet1!D40&gt;0,Sheet1!D40,0)</f>
        <v>0</v>
      </c>
      <c r="K47">
        <f>+IF(Sheet1!G40&gt;0, Sheet1!G40, 0)</f>
        <v>0</v>
      </c>
      <c r="L47">
        <f>+IF(Sheet1!J40&gt;0,Sheet1!J40,0)</f>
        <v>0</v>
      </c>
      <c r="M47">
        <f>+IF(Sheet1!M40&gt;0, Sheet1!M40, 0)</f>
        <v>0</v>
      </c>
      <c r="N47">
        <f>+IF(Sheet1!P40&gt;0,Sheet1!P40,0)</f>
        <v>0</v>
      </c>
      <c r="O47">
        <f>+IF(Sheet1!S40&gt;0, Sheet1!S40,0)</f>
        <v>0</v>
      </c>
      <c r="Q47">
        <f>+Sheet1!E40</f>
        <v>0</v>
      </c>
      <c r="R47">
        <f>+Sheet1!H40</f>
        <v>0</v>
      </c>
      <c r="S47">
        <f>+Sheet1!K40</f>
        <v>0</v>
      </c>
      <c r="T47">
        <f>+Sheet1!N40</f>
        <v>0</v>
      </c>
      <c r="U47">
        <f>+Sheet1!Q40</f>
        <v>0</v>
      </c>
      <c r="V47">
        <f>+Sheet1!T40</f>
        <v>0</v>
      </c>
    </row>
    <row r="48" spans="2:22">
      <c r="B48" t="str">
        <f>+Sheet1!B41</f>
        <v>DDR3_LDM_0</v>
      </c>
      <c r="C48">
        <f>+IF(Sheet1!C41&gt;0, Sheet1!C41, 0)</f>
        <v>44.542000000000002</v>
      </c>
      <c r="D48">
        <f>+IF(Sheet1!F41&gt;0,Sheet1!F41,0)</f>
        <v>0</v>
      </c>
      <c r="E48">
        <f>+IF(Sheet1!I41&gt;0,Sheet1!I41,0)</f>
        <v>0</v>
      </c>
      <c r="F48">
        <f>+IF(Sheet1!L41&gt;0,Sheet1!L41,0)</f>
        <v>0</v>
      </c>
      <c r="G48">
        <f>+IF(Sheet1!O41&gt;0,Sheet1!O41,0)</f>
        <v>1198.2919999999999</v>
      </c>
      <c r="H48">
        <f>+IF(Sheet1!R41&gt;0,Sheet1!R41,0)</f>
        <v>0</v>
      </c>
      <c r="J48">
        <f>+IF(Sheet1!D41&gt;0,Sheet1!D41,0)</f>
        <v>0</v>
      </c>
      <c r="K48">
        <f>+IF(Sheet1!G41&gt;0, Sheet1!G41, 0)</f>
        <v>0</v>
      </c>
      <c r="L48">
        <f>+IF(Sheet1!J41&gt;0,Sheet1!J41,0)</f>
        <v>0</v>
      </c>
      <c r="M48">
        <f>+IF(Sheet1!M41&gt;0, Sheet1!M41, 0)</f>
        <v>0</v>
      </c>
      <c r="N48">
        <f>+IF(Sheet1!P41&gt;0,Sheet1!P41,0)</f>
        <v>0</v>
      </c>
      <c r="O48">
        <f>+IF(Sheet1!S41&gt;0, Sheet1!S41,0)</f>
        <v>0</v>
      </c>
      <c r="Q48">
        <f>+Sheet1!E41</f>
        <v>0</v>
      </c>
      <c r="R48">
        <f>+Sheet1!H41</f>
        <v>0</v>
      </c>
      <c r="S48">
        <f>+Sheet1!K41</f>
        <v>0</v>
      </c>
      <c r="T48">
        <f>+Sheet1!N41</f>
        <v>0</v>
      </c>
      <c r="U48">
        <f>+Sheet1!Q41</f>
        <v>0</v>
      </c>
      <c r="V48">
        <f>+Sheet1!T41</f>
        <v>0</v>
      </c>
    </row>
    <row r="49" spans="2:22">
      <c r="B49" t="str">
        <f>+Sheet1!B42</f>
        <v>DDR3_LDQS_0_N</v>
      </c>
      <c r="C49">
        <f>+IF(Sheet1!C42&gt;0, Sheet1!C42, 0)</f>
        <v>44.542000000000002</v>
      </c>
      <c r="D49">
        <f>+IF(Sheet1!F42&gt;0,Sheet1!F42,0)</f>
        <v>0</v>
      </c>
      <c r="E49">
        <f>+IF(Sheet1!I42&gt;0,Sheet1!I42,0)</f>
        <v>0</v>
      </c>
      <c r="F49">
        <f>+IF(Sheet1!L42&gt;0,Sheet1!L42,0)</f>
        <v>0</v>
      </c>
      <c r="G49">
        <f>+IF(Sheet1!O42&gt;0,Sheet1!O42,0)</f>
        <v>1198.086</v>
      </c>
      <c r="H49">
        <f>+IF(Sheet1!R42&gt;0,Sheet1!R42,0)</f>
        <v>0</v>
      </c>
      <c r="J49">
        <f>+IF(Sheet1!D42&gt;0,Sheet1!D42,0)</f>
        <v>0</v>
      </c>
      <c r="K49">
        <f>+IF(Sheet1!G42&gt;0, Sheet1!G42, 0)</f>
        <v>0</v>
      </c>
      <c r="L49">
        <f>+IF(Sheet1!J42&gt;0,Sheet1!J42,0)</f>
        <v>0</v>
      </c>
      <c r="M49">
        <f>+IF(Sheet1!M42&gt;0, Sheet1!M42, 0)</f>
        <v>0</v>
      </c>
      <c r="N49">
        <f>+IF(Sheet1!P42&gt;0,Sheet1!P42,0)</f>
        <v>0</v>
      </c>
      <c r="O49">
        <f>+IF(Sheet1!S42&gt;0, Sheet1!S42,0)</f>
        <v>0</v>
      </c>
      <c r="Q49">
        <f>+Sheet1!E42</f>
        <v>0</v>
      </c>
      <c r="R49">
        <f>+Sheet1!H42</f>
        <v>0</v>
      </c>
      <c r="S49">
        <f>+Sheet1!K42</f>
        <v>0</v>
      </c>
      <c r="T49">
        <f>+Sheet1!N42</f>
        <v>0</v>
      </c>
      <c r="U49">
        <f>+Sheet1!Q42</f>
        <v>0</v>
      </c>
      <c r="V49">
        <f>+Sheet1!T42</f>
        <v>0</v>
      </c>
    </row>
    <row r="50" spans="2:22">
      <c r="B50" t="str">
        <f>+Sheet1!B43</f>
        <v>DDR3_LDQS_0_P</v>
      </c>
      <c r="C50">
        <f>+IF(Sheet1!C43&gt;0, Sheet1!C43, 0)</f>
        <v>44.542000000000002</v>
      </c>
      <c r="D50">
        <f>+IF(Sheet1!F43&gt;0,Sheet1!F43,0)</f>
        <v>0</v>
      </c>
      <c r="E50">
        <f>+IF(Sheet1!I43&gt;0,Sheet1!I43,0)</f>
        <v>0</v>
      </c>
      <c r="F50">
        <f>+IF(Sheet1!L43&gt;0,Sheet1!L43,0)</f>
        <v>0</v>
      </c>
      <c r="G50">
        <f>+IF(Sheet1!O43&gt;0,Sheet1!O43,0)</f>
        <v>1198.086</v>
      </c>
      <c r="H50">
        <f>+IF(Sheet1!R43&gt;0,Sheet1!R43,0)</f>
        <v>0</v>
      </c>
      <c r="J50">
        <f>+IF(Sheet1!D43&gt;0,Sheet1!D43,0)</f>
        <v>0</v>
      </c>
      <c r="K50">
        <f>+IF(Sheet1!G43&gt;0, Sheet1!G43, 0)</f>
        <v>0</v>
      </c>
      <c r="L50">
        <f>+IF(Sheet1!J43&gt;0,Sheet1!J43,0)</f>
        <v>0</v>
      </c>
      <c r="M50">
        <f>+IF(Sheet1!M43&gt;0, Sheet1!M43, 0)</f>
        <v>0</v>
      </c>
      <c r="N50">
        <f>+IF(Sheet1!P43&gt;0,Sheet1!P43,0)</f>
        <v>0</v>
      </c>
      <c r="O50">
        <f>+IF(Sheet1!S43&gt;0, Sheet1!S43,0)</f>
        <v>0</v>
      </c>
      <c r="Q50">
        <f>+Sheet1!E43</f>
        <v>0</v>
      </c>
      <c r="R50">
        <f>+Sheet1!H43</f>
        <v>0</v>
      </c>
      <c r="S50">
        <f>+Sheet1!K43</f>
        <v>0</v>
      </c>
      <c r="T50">
        <f>+Sheet1!N43</f>
        <v>0</v>
      </c>
      <c r="U50">
        <f>+Sheet1!Q43</f>
        <v>0</v>
      </c>
      <c r="V50">
        <f>+Sheet1!T43</f>
        <v>0</v>
      </c>
    </row>
    <row r="51" spans="2:22">
      <c r="B51" t="str">
        <f>+Sheet1!B44</f>
        <v>DDR3_DQ08</v>
      </c>
      <c r="C51">
        <f>+IF(Sheet1!C44&gt;0, Sheet1!C44, 0)</f>
        <v>44.542000000000002</v>
      </c>
      <c r="D51">
        <f>+IF(Sheet1!F44&gt;0,Sheet1!F44,0)</f>
        <v>0</v>
      </c>
      <c r="E51">
        <f>+IF(Sheet1!I44&gt;0,Sheet1!I44,0)</f>
        <v>0</v>
      </c>
      <c r="F51">
        <f>+IF(Sheet1!L44&gt;0,Sheet1!L44,0)</f>
        <v>1194.3389999999999</v>
      </c>
      <c r="G51">
        <f>+IF(Sheet1!O44&gt;0,Sheet1!O44,0)</f>
        <v>0</v>
      </c>
      <c r="H51">
        <f>+IF(Sheet1!R44&gt;0,Sheet1!R44,0)</f>
        <v>0</v>
      </c>
      <c r="J51">
        <f>+IF(Sheet1!D44&gt;0,Sheet1!D44,0)</f>
        <v>0</v>
      </c>
      <c r="K51">
        <f>+IF(Sheet1!G44&gt;0, Sheet1!G44, 0)</f>
        <v>0</v>
      </c>
      <c r="L51">
        <f>+IF(Sheet1!J44&gt;0,Sheet1!J44,0)</f>
        <v>0</v>
      </c>
      <c r="M51">
        <f>+IF(Sheet1!M44&gt;0, Sheet1!M44, 0)</f>
        <v>0</v>
      </c>
      <c r="N51">
        <f>+IF(Sheet1!P44&gt;0,Sheet1!P44,0)</f>
        <v>0</v>
      </c>
      <c r="O51">
        <f>+IF(Sheet1!S44&gt;0, Sheet1!S44,0)</f>
        <v>0</v>
      </c>
      <c r="Q51">
        <f>+Sheet1!E44</f>
        <v>0</v>
      </c>
      <c r="R51">
        <f>+Sheet1!H44</f>
        <v>0</v>
      </c>
      <c r="S51">
        <f>+Sheet1!K44</f>
        <v>0</v>
      </c>
      <c r="T51">
        <f>+Sheet1!N44</f>
        <v>0</v>
      </c>
      <c r="U51">
        <f>+Sheet1!Q44</f>
        <v>0</v>
      </c>
      <c r="V51">
        <f>+Sheet1!T44</f>
        <v>0</v>
      </c>
    </row>
    <row r="52" spans="2:22">
      <c r="B52" t="str">
        <f>+Sheet1!B45</f>
        <v>DDR3_DQ09</v>
      </c>
      <c r="C52">
        <f>+IF(Sheet1!C45&gt;0, Sheet1!C45, 0)</f>
        <v>44.542000000000002</v>
      </c>
      <c r="D52">
        <f>+IF(Sheet1!F45&gt;0,Sheet1!F45,0)</f>
        <v>0</v>
      </c>
      <c r="E52">
        <f>+IF(Sheet1!I45&gt;0,Sheet1!I45,0)</f>
        <v>0</v>
      </c>
      <c r="F52">
        <f>+IF(Sheet1!L45&gt;0,Sheet1!L45,0)</f>
        <v>1194.394</v>
      </c>
      <c r="G52">
        <f>+IF(Sheet1!O45&gt;0,Sheet1!O45,0)</f>
        <v>0</v>
      </c>
      <c r="H52">
        <f>+IF(Sheet1!R45&gt;0,Sheet1!R45,0)</f>
        <v>0</v>
      </c>
      <c r="J52">
        <f>+IF(Sheet1!D45&gt;0,Sheet1!D45,0)</f>
        <v>0</v>
      </c>
      <c r="K52">
        <f>+IF(Sheet1!G45&gt;0, Sheet1!G45, 0)</f>
        <v>0</v>
      </c>
      <c r="L52">
        <f>+IF(Sheet1!J45&gt;0,Sheet1!J45,0)</f>
        <v>0</v>
      </c>
      <c r="M52">
        <f>+IF(Sheet1!M45&gt;0, Sheet1!M45, 0)</f>
        <v>0</v>
      </c>
      <c r="N52">
        <f>+IF(Sheet1!P45&gt;0,Sheet1!P45,0)</f>
        <v>0</v>
      </c>
      <c r="O52">
        <f>+IF(Sheet1!S45&gt;0, Sheet1!S45,0)</f>
        <v>0</v>
      </c>
      <c r="Q52">
        <f>+Sheet1!E45</f>
        <v>0</v>
      </c>
      <c r="R52">
        <f>+Sheet1!H45</f>
        <v>0</v>
      </c>
      <c r="S52">
        <f>+Sheet1!K45</f>
        <v>0</v>
      </c>
      <c r="T52">
        <f>+Sheet1!N45</f>
        <v>0</v>
      </c>
      <c r="U52">
        <f>+Sheet1!Q45</f>
        <v>0</v>
      </c>
      <c r="V52">
        <f>+Sheet1!T45</f>
        <v>0</v>
      </c>
    </row>
    <row r="53" spans="2:22">
      <c r="B53" t="str">
        <f>+Sheet1!B46</f>
        <v>DDR3_DQ10</v>
      </c>
      <c r="C53">
        <f>+IF(Sheet1!C46&gt;0, Sheet1!C46, 0)</f>
        <v>44.542000000000002</v>
      </c>
      <c r="D53">
        <f>+IF(Sheet1!F46&gt;0,Sheet1!F46,0)</f>
        <v>0</v>
      </c>
      <c r="E53">
        <f>+IF(Sheet1!I46&gt;0,Sheet1!I46,0)</f>
        <v>0</v>
      </c>
      <c r="F53">
        <f>+IF(Sheet1!L46&gt;0,Sheet1!L46,0)</f>
        <v>1193.8869999999999</v>
      </c>
      <c r="G53">
        <f>+IF(Sheet1!O46&gt;0,Sheet1!O46,0)</f>
        <v>0</v>
      </c>
      <c r="H53">
        <f>+IF(Sheet1!R46&gt;0,Sheet1!R46,0)</f>
        <v>0</v>
      </c>
      <c r="J53">
        <f>+IF(Sheet1!D46&gt;0,Sheet1!D46,0)</f>
        <v>0</v>
      </c>
      <c r="K53">
        <f>+IF(Sheet1!G46&gt;0, Sheet1!G46, 0)</f>
        <v>0</v>
      </c>
      <c r="L53">
        <f>+IF(Sheet1!J46&gt;0,Sheet1!J46,0)</f>
        <v>0</v>
      </c>
      <c r="M53">
        <f>+IF(Sheet1!M46&gt;0, Sheet1!M46, 0)</f>
        <v>0</v>
      </c>
      <c r="N53">
        <f>+IF(Sheet1!P46&gt;0,Sheet1!P46,0)</f>
        <v>0</v>
      </c>
      <c r="O53">
        <f>+IF(Sheet1!S46&gt;0, Sheet1!S46,0)</f>
        <v>0</v>
      </c>
      <c r="Q53">
        <f>+Sheet1!E46</f>
        <v>0</v>
      </c>
      <c r="R53">
        <f>+Sheet1!H46</f>
        <v>0</v>
      </c>
      <c r="S53">
        <f>+Sheet1!K46</f>
        <v>0</v>
      </c>
      <c r="T53">
        <f>+Sheet1!N46</f>
        <v>0</v>
      </c>
      <c r="U53">
        <f>+Sheet1!Q46</f>
        <v>0</v>
      </c>
      <c r="V53">
        <f>+Sheet1!T46</f>
        <v>0</v>
      </c>
    </row>
    <row r="54" spans="2:22">
      <c r="B54" t="str">
        <f>+Sheet1!B47</f>
        <v>DDR3_DQ11</v>
      </c>
      <c r="C54">
        <f>+IF(Sheet1!C47&gt;0, Sheet1!C47, 0)</f>
        <v>44.542000000000002</v>
      </c>
      <c r="D54">
        <f>+IF(Sheet1!F47&gt;0,Sheet1!F47,0)</f>
        <v>0</v>
      </c>
      <c r="E54">
        <f>+IF(Sheet1!I47&gt;0,Sheet1!I47,0)</f>
        <v>0</v>
      </c>
      <c r="F54">
        <f>+IF(Sheet1!L47&gt;0,Sheet1!L47,0)</f>
        <v>1194.1199999999999</v>
      </c>
      <c r="G54">
        <f>+IF(Sheet1!O47&gt;0,Sheet1!O47,0)</f>
        <v>0</v>
      </c>
      <c r="H54">
        <f>+IF(Sheet1!R47&gt;0,Sheet1!R47,0)</f>
        <v>0</v>
      </c>
      <c r="J54">
        <f>+IF(Sheet1!D47&gt;0,Sheet1!D47,0)</f>
        <v>0</v>
      </c>
      <c r="K54">
        <f>+IF(Sheet1!G47&gt;0, Sheet1!G47, 0)</f>
        <v>0</v>
      </c>
      <c r="L54">
        <f>+IF(Sheet1!J47&gt;0,Sheet1!J47,0)</f>
        <v>0</v>
      </c>
      <c r="M54">
        <f>+IF(Sheet1!M47&gt;0, Sheet1!M47, 0)</f>
        <v>0</v>
      </c>
      <c r="N54">
        <f>+IF(Sheet1!P47&gt;0,Sheet1!P47,0)</f>
        <v>0</v>
      </c>
      <c r="O54">
        <f>+IF(Sheet1!S47&gt;0, Sheet1!S47,0)</f>
        <v>0</v>
      </c>
      <c r="Q54">
        <f>+Sheet1!E47</f>
        <v>0</v>
      </c>
      <c r="R54">
        <f>+Sheet1!H47</f>
        <v>0</v>
      </c>
      <c r="S54">
        <f>+Sheet1!K47</f>
        <v>0</v>
      </c>
      <c r="T54">
        <f>+Sheet1!N47</f>
        <v>0</v>
      </c>
      <c r="U54">
        <f>+Sheet1!Q47</f>
        <v>0</v>
      </c>
      <c r="V54">
        <f>+Sheet1!T47</f>
        <v>0</v>
      </c>
    </row>
    <row r="55" spans="2:22">
      <c r="B55" t="str">
        <f>+Sheet1!B48</f>
        <v>DDR3_DQ12</v>
      </c>
      <c r="C55">
        <f>+IF(Sheet1!C48&gt;0, Sheet1!C48, 0)</f>
        <v>44.542000000000002</v>
      </c>
      <c r="D55">
        <f>+IF(Sheet1!F48&gt;0,Sheet1!F48,0)</f>
        <v>0</v>
      </c>
      <c r="E55">
        <f>+IF(Sheet1!I48&gt;0,Sheet1!I48,0)</f>
        <v>0</v>
      </c>
      <c r="F55">
        <f>+IF(Sheet1!L48&gt;0,Sheet1!L48,0)</f>
        <v>1193.5029999999999</v>
      </c>
      <c r="G55">
        <f>+IF(Sheet1!O48&gt;0,Sheet1!O48,0)</f>
        <v>0</v>
      </c>
      <c r="H55">
        <f>+IF(Sheet1!R48&gt;0,Sheet1!R48,0)</f>
        <v>0</v>
      </c>
      <c r="J55">
        <f>+IF(Sheet1!D48&gt;0,Sheet1!D48,0)</f>
        <v>0</v>
      </c>
      <c r="K55">
        <f>+IF(Sheet1!G48&gt;0, Sheet1!G48, 0)</f>
        <v>0</v>
      </c>
      <c r="L55">
        <f>+IF(Sheet1!J48&gt;0,Sheet1!J48,0)</f>
        <v>0</v>
      </c>
      <c r="M55">
        <f>+IF(Sheet1!M48&gt;0, Sheet1!M48, 0)</f>
        <v>0</v>
      </c>
      <c r="N55">
        <f>+IF(Sheet1!P48&gt;0,Sheet1!P48,0)</f>
        <v>0</v>
      </c>
      <c r="O55">
        <f>+IF(Sheet1!S48&gt;0, Sheet1!S48,0)</f>
        <v>0</v>
      </c>
      <c r="Q55">
        <f>+Sheet1!E48</f>
        <v>0</v>
      </c>
      <c r="R55">
        <f>+Sheet1!H48</f>
        <v>0</v>
      </c>
      <c r="S55">
        <f>+Sheet1!K48</f>
        <v>0</v>
      </c>
      <c r="T55">
        <f>+Sheet1!N48</f>
        <v>0</v>
      </c>
      <c r="U55">
        <f>+Sheet1!Q48</f>
        <v>0</v>
      </c>
      <c r="V55">
        <f>+Sheet1!T48</f>
        <v>0</v>
      </c>
    </row>
    <row r="56" spans="2:22">
      <c r="B56" t="str">
        <f>+Sheet1!B49</f>
        <v>DDR3_DQ13</v>
      </c>
      <c r="C56">
        <f>+IF(Sheet1!C49&gt;0, Sheet1!C49, 0)</f>
        <v>44.542000000000002</v>
      </c>
      <c r="D56">
        <f>+IF(Sheet1!F49&gt;0,Sheet1!F49,0)</f>
        <v>0</v>
      </c>
      <c r="E56">
        <f>+IF(Sheet1!I49&gt;0,Sheet1!I49,0)</f>
        <v>0</v>
      </c>
      <c r="F56">
        <f>+IF(Sheet1!L49&gt;0,Sheet1!L49,0)</f>
        <v>1193.624</v>
      </c>
      <c r="G56">
        <f>+IF(Sheet1!O49&gt;0,Sheet1!O49,0)</f>
        <v>0</v>
      </c>
      <c r="H56">
        <f>+IF(Sheet1!R49&gt;0,Sheet1!R49,0)</f>
        <v>0</v>
      </c>
      <c r="J56">
        <f>+IF(Sheet1!D49&gt;0,Sheet1!D49,0)</f>
        <v>0</v>
      </c>
      <c r="K56">
        <f>+IF(Sheet1!G49&gt;0, Sheet1!G49, 0)</f>
        <v>0</v>
      </c>
      <c r="L56">
        <f>+IF(Sheet1!J49&gt;0,Sheet1!J49,0)</f>
        <v>0</v>
      </c>
      <c r="M56">
        <f>+IF(Sheet1!M49&gt;0, Sheet1!M49, 0)</f>
        <v>0</v>
      </c>
      <c r="N56">
        <f>+IF(Sheet1!P49&gt;0,Sheet1!P49,0)</f>
        <v>0</v>
      </c>
      <c r="O56">
        <f>+IF(Sheet1!S49&gt;0, Sheet1!S49,0)</f>
        <v>0</v>
      </c>
      <c r="Q56">
        <f>+Sheet1!E49</f>
        <v>0</v>
      </c>
      <c r="R56">
        <f>+Sheet1!H49</f>
        <v>0</v>
      </c>
      <c r="S56">
        <f>+Sheet1!K49</f>
        <v>0</v>
      </c>
      <c r="T56">
        <f>+Sheet1!N49</f>
        <v>0</v>
      </c>
      <c r="U56">
        <f>+Sheet1!Q49</f>
        <v>0</v>
      </c>
      <c r="V56">
        <f>+Sheet1!T49</f>
        <v>0</v>
      </c>
    </row>
    <row r="57" spans="2:22">
      <c r="B57" t="str">
        <f>+Sheet1!B50</f>
        <v>DDR3_DQ14</v>
      </c>
      <c r="C57">
        <f>+IF(Sheet1!C50&gt;0, Sheet1!C50, 0)</f>
        <v>44.542000000000002</v>
      </c>
      <c r="D57">
        <f>+IF(Sheet1!F50&gt;0,Sheet1!F50,0)</f>
        <v>0</v>
      </c>
      <c r="E57">
        <f>+IF(Sheet1!I50&gt;0,Sheet1!I50,0)</f>
        <v>0</v>
      </c>
      <c r="F57">
        <f>+IF(Sheet1!L50&gt;0,Sheet1!L50,0)</f>
        <v>1193.49</v>
      </c>
      <c r="G57">
        <f>+IF(Sheet1!O50&gt;0,Sheet1!O50,0)</f>
        <v>0</v>
      </c>
      <c r="H57">
        <f>+IF(Sheet1!R50&gt;0,Sheet1!R50,0)</f>
        <v>0</v>
      </c>
      <c r="J57">
        <f>+IF(Sheet1!D50&gt;0,Sheet1!D50,0)</f>
        <v>0</v>
      </c>
      <c r="K57">
        <f>+IF(Sheet1!G50&gt;0, Sheet1!G50, 0)</f>
        <v>0</v>
      </c>
      <c r="L57">
        <f>+IF(Sheet1!J50&gt;0,Sheet1!J50,0)</f>
        <v>0</v>
      </c>
      <c r="M57">
        <f>+IF(Sheet1!M50&gt;0, Sheet1!M50, 0)</f>
        <v>0</v>
      </c>
      <c r="N57">
        <f>+IF(Sheet1!P50&gt;0,Sheet1!P50,0)</f>
        <v>0</v>
      </c>
      <c r="O57">
        <f>+IF(Sheet1!S50&gt;0, Sheet1!S50,0)</f>
        <v>0</v>
      </c>
      <c r="Q57">
        <f>+Sheet1!E50</f>
        <v>0</v>
      </c>
      <c r="R57">
        <f>+Sheet1!H50</f>
        <v>0</v>
      </c>
      <c r="S57">
        <f>+Sheet1!K50</f>
        <v>0</v>
      </c>
      <c r="T57">
        <f>+Sheet1!N50</f>
        <v>0</v>
      </c>
      <c r="U57">
        <f>+Sheet1!Q50</f>
        <v>0</v>
      </c>
      <c r="V57">
        <f>+Sheet1!T50</f>
        <v>0</v>
      </c>
    </row>
    <row r="58" spans="2:22">
      <c r="B58" t="str">
        <f>+Sheet1!B51</f>
        <v>DDR3_DQ15</v>
      </c>
      <c r="C58">
        <f>+IF(Sheet1!C51&gt;0, Sheet1!C51, 0)</f>
        <v>44.542000000000002</v>
      </c>
      <c r="D58">
        <f>+IF(Sheet1!F51&gt;0,Sheet1!F51,0)</f>
        <v>0</v>
      </c>
      <c r="E58">
        <f>+IF(Sheet1!I51&gt;0,Sheet1!I51,0)</f>
        <v>0</v>
      </c>
      <c r="F58">
        <f>+IF(Sheet1!L51&gt;0,Sheet1!L51,0)</f>
        <v>1193.8699999999999</v>
      </c>
      <c r="G58">
        <f>+IF(Sheet1!O51&gt;0,Sheet1!O51,0)</f>
        <v>0</v>
      </c>
      <c r="H58">
        <f>+IF(Sheet1!R51&gt;0,Sheet1!R51,0)</f>
        <v>0</v>
      </c>
      <c r="J58">
        <f>+IF(Sheet1!D51&gt;0,Sheet1!D51,0)</f>
        <v>0</v>
      </c>
      <c r="K58">
        <f>+IF(Sheet1!G51&gt;0, Sheet1!G51, 0)</f>
        <v>0</v>
      </c>
      <c r="L58">
        <f>+IF(Sheet1!J51&gt;0,Sheet1!J51,0)</f>
        <v>0</v>
      </c>
      <c r="M58">
        <f>+IF(Sheet1!M51&gt;0, Sheet1!M51, 0)</f>
        <v>0</v>
      </c>
      <c r="N58">
        <f>+IF(Sheet1!P51&gt;0,Sheet1!P51,0)</f>
        <v>0</v>
      </c>
      <c r="O58">
        <f>+IF(Sheet1!S51&gt;0, Sheet1!S51,0)</f>
        <v>0</v>
      </c>
      <c r="Q58">
        <f>+Sheet1!E51</f>
        <v>0</v>
      </c>
      <c r="R58">
        <f>+Sheet1!H51</f>
        <v>0</v>
      </c>
      <c r="S58">
        <f>+Sheet1!K51</f>
        <v>0</v>
      </c>
      <c r="T58">
        <f>+Sheet1!N51</f>
        <v>0</v>
      </c>
      <c r="U58">
        <f>+Sheet1!Q51</f>
        <v>0</v>
      </c>
      <c r="V58">
        <f>+Sheet1!T51</f>
        <v>0</v>
      </c>
    </row>
    <row r="59" spans="2:22">
      <c r="B59" t="str">
        <f>+Sheet1!B52</f>
        <v>DDR3_UDM_0</v>
      </c>
      <c r="C59">
        <f>+IF(Sheet1!C52&gt;0, Sheet1!C52, 0)</f>
        <v>44.542000000000002</v>
      </c>
      <c r="D59">
        <f>+IF(Sheet1!F52&gt;0,Sheet1!F52,0)</f>
        <v>0</v>
      </c>
      <c r="E59">
        <f>+IF(Sheet1!I52&gt;0,Sheet1!I52,0)</f>
        <v>0</v>
      </c>
      <c r="F59">
        <f>+IF(Sheet1!L52&gt;0,Sheet1!L52,0)</f>
        <v>1193.7260000000001</v>
      </c>
      <c r="G59">
        <f>+IF(Sheet1!O52&gt;0,Sheet1!O52,0)</f>
        <v>0</v>
      </c>
      <c r="H59">
        <f>+IF(Sheet1!R52&gt;0,Sheet1!R52,0)</f>
        <v>0</v>
      </c>
      <c r="J59">
        <f>+IF(Sheet1!D52&gt;0,Sheet1!D52,0)</f>
        <v>0</v>
      </c>
      <c r="K59">
        <f>+IF(Sheet1!G52&gt;0, Sheet1!G52, 0)</f>
        <v>0</v>
      </c>
      <c r="L59">
        <f>+IF(Sheet1!J52&gt;0,Sheet1!J52,0)</f>
        <v>0</v>
      </c>
      <c r="M59">
        <f>+IF(Sheet1!M52&gt;0, Sheet1!M52, 0)</f>
        <v>0</v>
      </c>
      <c r="N59">
        <f>+IF(Sheet1!P52&gt;0,Sheet1!P52,0)</f>
        <v>0</v>
      </c>
      <c r="O59">
        <f>+IF(Sheet1!S52&gt;0, Sheet1!S52,0)</f>
        <v>0</v>
      </c>
      <c r="Q59">
        <f>+Sheet1!E52</f>
        <v>0</v>
      </c>
      <c r="R59">
        <f>+Sheet1!H52</f>
        <v>0</v>
      </c>
      <c r="S59">
        <f>+Sheet1!K52</f>
        <v>0</v>
      </c>
      <c r="T59">
        <f>+Sheet1!N52</f>
        <v>0</v>
      </c>
      <c r="U59">
        <f>+Sheet1!Q52</f>
        <v>0</v>
      </c>
      <c r="V59">
        <f>+Sheet1!T52</f>
        <v>0</v>
      </c>
    </row>
    <row r="60" spans="2:22">
      <c r="B60" t="str">
        <f>+Sheet1!B53</f>
        <v>DDR3_UDQS_0_N</v>
      </c>
      <c r="C60">
        <f>+IF(Sheet1!C53&gt;0, Sheet1!C53, 0)</f>
        <v>44.542000000000002</v>
      </c>
      <c r="D60">
        <f>+IF(Sheet1!F53&gt;0,Sheet1!F53,0)</f>
        <v>0</v>
      </c>
      <c r="E60">
        <f>+IF(Sheet1!I53&gt;0,Sheet1!I53,0)</f>
        <v>0</v>
      </c>
      <c r="F60">
        <f>+IF(Sheet1!L53&gt;0,Sheet1!L53,0)</f>
        <v>1193.538</v>
      </c>
      <c r="G60">
        <f>+IF(Sheet1!O53&gt;0,Sheet1!O53,0)</f>
        <v>0</v>
      </c>
      <c r="H60">
        <f>+IF(Sheet1!R53&gt;0,Sheet1!R53,0)</f>
        <v>0</v>
      </c>
      <c r="J60">
        <f>+IF(Sheet1!D53&gt;0,Sheet1!D53,0)</f>
        <v>0</v>
      </c>
      <c r="K60">
        <f>+IF(Sheet1!G53&gt;0, Sheet1!G53, 0)</f>
        <v>0</v>
      </c>
      <c r="L60">
        <f>+IF(Sheet1!J53&gt;0,Sheet1!J53,0)</f>
        <v>0</v>
      </c>
      <c r="M60">
        <f>+IF(Sheet1!M53&gt;0, Sheet1!M53, 0)</f>
        <v>0</v>
      </c>
      <c r="N60">
        <f>+IF(Sheet1!P53&gt;0,Sheet1!P53,0)</f>
        <v>0</v>
      </c>
      <c r="O60">
        <f>+IF(Sheet1!S53&gt;0, Sheet1!S53,0)</f>
        <v>0</v>
      </c>
      <c r="Q60">
        <f>+Sheet1!E53</f>
        <v>0</v>
      </c>
      <c r="R60">
        <f>+Sheet1!H53</f>
        <v>0</v>
      </c>
      <c r="S60">
        <f>+Sheet1!K53</f>
        <v>0</v>
      </c>
      <c r="T60">
        <f>+Sheet1!N53</f>
        <v>0</v>
      </c>
      <c r="U60">
        <f>+Sheet1!Q53</f>
        <v>0</v>
      </c>
      <c r="V60">
        <f>+Sheet1!T53</f>
        <v>0</v>
      </c>
    </row>
    <row r="61" spans="2:22">
      <c r="B61" t="str">
        <f>+Sheet1!B54</f>
        <v>DDR3_UDQS_0_P</v>
      </c>
      <c r="C61">
        <f>+IF(Sheet1!C54&gt;0, Sheet1!C54, 0)</f>
        <v>44.542000000000002</v>
      </c>
      <c r="D61">
        <f>+IF(Sheet1!F54&gt;0,Sheet1!F54,0)</f>
        <v>0</v>
      </c>
      <c r="E61">
        <f>+IF(Sheet1!I54&gt;0,Sheet1!I54,0)</f>
        <v>0</v>
      </c>
      <c r="F61">
        <f>+IF(Sheet1!L54&gt;0,Sheet1!L54,0)</f>
        <v>1193.8340000000001</v>
      </c>
      <c r="G61">
        <f>+IF(Sheet1!O54&gt;0,Sheet1!O54,0)</f>
        <v>0</v>
      </c>
      <c r="H61">
        <f>+IF(Sheet1!R54&gt;0,Sheet1!R54,0)</f>
        <v>0</v>
      </c>
      <c r="J61">
        <f>+IF(Sheet1!D54&gt;0,Sheet1!D54,0)</f>
        <v>0</v>
      </c>
      <c r="K61">
        <f>+IF(Sheet1!G54&gt;0, Sheet1!G54, 0)</f>
        <v>0</v>
      </c>
      <c r="L61">
        <f>+IF(Sheet1!J54&gt;0,Sheet1!J54,0)</f>
        <v>0</v>
      </c>
      <c r="M61">
        <f>+IF(Sheet1!M54&gt;0, Sheet1!M54, 0)</f>
        <v>0</v>
      </c>
      <c r="N61">
        <f>+IF(Sheet1!P54&gt;0,Sheet1!P54,0)</f>
        <v>0</v>
      </c>
      <c r="O61">
        <f>+IF(Sheet1!S54&gt;0, Sheet1!S54,0)</f>
        <v>0</v>
      </c>
      <c r="Q61">
        <f>+Sheet1!E54</f>
        <v>0</v>
      </c>
      <c r="R61">
        <f>+Sheet1!H54</f>
        <v>0</v>
      </c>
      <c r="S61">
        <f>+Sheet1!K54</f>
        <v>0</v>
      </c>
      <c r="T61">
        <f>+Sheet1!N54</f>
        <v>0</v>
      </c>
      <c r="U61">
        <f>+Sheet1!Q54</f>
        <v>0</v>
      </c>
      <c r="V61">
        <f>+Sheet1!T54</f>
        <v>0</v>
      </c>
    </row>
    <row r="62" spans="2:22">
      <c r="B62" t="str">
        <f>+Sheet1!B55</f>
        <v>DDR3_DQ16</v>
      </c>
      <c r="C62">
        <f>+IF(Sheet1!C55&gt;0, Sheet1!C55, 0)</f>
        <v>0</v>
      </c>
      <c r="D62">
        <f>+IF(Sheet1!F55&gt;0,Sheet1!F55,0)</f>
        <v>0</v>
      </c>
      <c r="E62">
        <f>+IF(Sheet1!I55&gt;0,Sheet1!I55,0)</f>
        <v>0</v>
      </c>
      <c r="F62">
        <f>+IF(Sheet1!L55&gt;0,Sheet1!L55,0)</f>
        <v>0</v>
      </c>
      <c r="G62">
        <f>+IF(Sheet1!O55&gt;0,Sheet1!O55,0)</f>
        <v>0</v>
      </c>
      <c r="H62">
        <f>+IF(Sheet1!R55&gt;0,Sheet1!R55,0)</f>
        <v>0</v>
      </c>
      <c r="J62">
        <f>+IF(Sheet1!D55&gt;0,Sheet1!D55,0)</f>
        <v>44.542000000000002</v>
      </c>
      <c r="K62">
        <f>+IF(Sheet1!G55&gt;0, Sheet1!G55, 0)</f>
        <v>0</v>
      </c>
      <c r="L62">
        <f>+IF(Sheet1!J55&gt;0,Sheet1!J55,0)</f>
        <v>0</v>
      </c>
      <c r="M62">
        <f>+IF(Sheet1!M55&gt;0, Sheet1!M55, 0)</f>
        <v>0</v>
      </c>
      <c r="N62">
        <f>+IF(Sheet1!P55&gt;0,Sheet1!P55,0)</f>
        <v>1207.7809999999999</v>
      </c>
      <c r="O62">
        <f>+IF(Sheet1!S55&gt;0, Sheet1!S55,0)</f>
        <v>0</v>
      </c>
      <c r="Q62">
        <f>+Sheet1!E55</f>
        <v>0</v>
      </c>
      <c r="R62">
        <f>+Sheet1!H55</f>
        <v>0</v>
      </c>
      <c r="S62">
        <f>+Sheet1!K55</f>
        <v>0</v>
      </c>
      <c r="T62">
        <f>+Sheet1!N55</f>
        <v>0</v>
      </c>
      <c r="U62">
        <f>+Sheet1!Q55</f>
        <v>0</v>
      </c>
      <c r="V62">
        <f>+Sheet1!T55</f>
        <v>0</v>
      </c>
    </row>
    <row r="63" spans="2:22">
      <c r="B63" t="str">
        <f>+Sheet1!B56</f>
        <v>DDR3_DQ17</v>
      </c>
      <c r="C63">
        <f>+IF(Sheet1!C56&gt;0, Sheet1!C56, 0)</f>
        <v>0</v>
      </c>
      <c r="D63">
        <f>+IF(Sheet1!F56&gt;0,Sheet1!F56,0)</f>
        <v>0</v>
      </c>
      <c r="E63">
        <f>+IF(Sheet1!I56&gt;0,Sheet1!I56,0)</f>
        <v>0</v>
      </c>
      <c r="F63">
        <f>+IF(Sheet1!L56&gt;0,Sheet1!L56,0)</f>
        <v>0</v>
      </c>
      <c r="G63">
        <f>+IF(Sheet1!O56&gt;0,Sheet1!O56,0)</f>
        <v>0</v>
      </c>
      <c r="H63">
        <f>+IF(Sheet1!R56&gt;0,Sheet1!R56,0)</f>
        <v>0</v>
      </c>
      <c r="J63">
        <f>+IF(Sheet1!D56&gt;0,Sheet1!D56,0)</f>
        <v>44.542000000000002</v>
      </c>
      <c r="K63">
        <f>+IF(Sheet1!G56&gt;0, Sheet1!G56, 0)</f>
        <v>0</v>
      </c>
      <c r="L63">
        <f>+IF(Sheet1!J56&gt;0,Sheet1!J56,0)</f>
        <v>0</v>
      </c>
      <c r="M63">
        <f>+IF(Sheet1!M56&gt;0, Sheet1!M56, 0)</f>
        <v>0</v>
      </c>
      <c r="N63">
        <f>+IF(Sheet1!P56&gt;0,Sheet1!P56,0)</f>
        <v>1207.8499999999999</v>
      </c>
      <c r="O63">
        <f>+IF(Sheet1!S56&gt;0, Sheet1!S56,0)</f>
        <v>0</v>
      </c>
      <c r="Q63">
        <f>+Sheet1!E56</f>
        <v>0</v>
      </c>
      <c r="R63">
        <f>+Sheet1!H56</f>
        <v>0</v>
      </c>
      <c r="S63">
        <f>+Sheet1!K56</f>
        <v>0</v>
      </c>
      <c r="T63">
        <f>+Sheet1!N56</f>
        <v>0</v>
      </c>
      <c r="U63">
        <f>+Sheet1!Q56</f>
        <v>0</v>
      </c>
      <c r="V63">
        <f>+Sheet1!T56</f>
        <v>0</v>
      </c>
    </row>
    <row r="64" spans="2:22">
      <c r="B64" t="str">
        <f>+Sheet1!B57</f>
        <v>DDR3_DQ18</v>
      </c>
      <c r="C64">
        <f>+IF(Sheet1!C57&gt;0, Sheet1!C57, 0)</f>
        <v>0</v>
      </c>
      <c r="D64">
        <f>+IF(Sheet1!F57&gt;0,Sheet1!F57,0)</f>
        <v>0</v>
      </c>
      <c r="E64">
        <f>+IF(Sheet1!I57&gt;0,Sheet1!I57,0)</f>
        <v>0</v>
      </c>
      <c r="F64">
        <f>+IF(Sheet1!L57&gt;0,Sheet1!L57,0)</f>
        <v>0</v>
      </c>
      <c r="G64">
        <f>+IF(Sheet1!O57&gt;0,Sheet1!O57,0)</f>
        <v>0</v>
      </c>
      <c r="H64">
        <f>+IF(Sheet1!R57&gt;0,Sheet1!R57,0)</f>
        <v>0</v>
      </c>
      <c r="J64">
        <f>+IF(Sheet1!D57&gt;0,Sheet1!D57,0)</f>
        <v>44.542000000000002</v>
      </c>
      <c r="K64">
        <f>+IF(Sheet1!G57&gt;0, Sheet1!G57, 0)</f>
        <v>0</v>
      </c>
      <c r="L64">
        <f>+IF(Sheet1!J57&gt;0,Sheet1!J57,0)</f>
        <v>0</v>
      </c>
      <c r="M64">
        <f>+IF(Sheet1!M57&gt;0, Sheet1!M57, 0)</f>
        <v>0</v>
      </c>
      <c r="N64">
        <f>+IF(Sheet1!P57&gt;0,Sheet1!P57,0)</f>
        <v>1207.4770000000001</v>
      </c>
      <c r="O64">
        <f>+IF(Sheet1!S57&gt;0, Sheet1!S57,0)</f>
        <v>0</v>
      </c>
      <c r="Q64">
        <f>+Sheet1!E57</f>
        <v>0</v>
      </c>
      <c r="R64">
        <f>+Sheet1!H57</f>
        <v>0</v>
      </c>
      <c r="S64">
        <f>+Sheet1!K57</f>
        <v>0</v>
      </c>
      <c r="T64">
        <f>+Sheet1!N57</f>
        <v>0</v>
      </c>
      <c r="U64">
        <f>+Sheet1!Q57</f>
        <v>0</v>
      </c>
      <c r="V64">
        <f>+Sheet1!T57</f>
        <v>0</v>
      </c>
    </row>
    <row r="65" spans="2:22">
      <c r="B65" t="str">
        <f>+Sheet1!B58</f>
        <v>DDR3_DQ19</v>
      </c>
      <c r="C65">
        <f>+IF(Sheet1!C58&gt;0, Sheet1!C58, 0)</f>
        <v>0</v>
      </c>
      <c r="D65">
        <f>+IF(Sheet1!F58&gt;0,Sheet1!F58,0)</f>
        <v>0</v>
      </c>
      <c r="E65">
        <f>+IF(Sheet1!I58&gt;0,Sheet1!I58,0)</f>
        <v>0</v>
      </c>
      <c r="F65">
        <f>+IF(Sheet1!L58&gt;0,Sheet1!L58,0)</f>
        <v>0</v>
      </c>
      <c r="G65">
        <f>+IF(Sheet1!O58&gt;0,Sheet1!O58,0)</f>
        <v>0</v>
      </c>
      <c r="H65">
        <f>+IF(Sheet1!R58&gt;0,Sheet1!R58,0)</f>
        <v>0</v>
      </c>
      <c r="J65">
        <f>+IF(Sheet1!D58&gt;0,Sheet1!D58,0)</f>
        <v>44.542000000000002</v>
      </c>
      <c r="K65">
        <f>+IF(Sheet1!G58&gt;0, Sheet1!G58, 0)</f>
        <v>0</v>
      </c>
      <c r="L65">
        <f>+IF(Sheet1!J58&gt;0,Sheet1!J58,0)</f>
        <v>0</v>
      </c>
      <c r="M65">
        <f>+IF(Sheet1!M58&gt;0, Sheet1!M58, 0)</f>
        <v>0</v>
      </c>
      <c r="N65">
        <f>+IF(Sheet1!P58&gt;0,Sheet1!P58,0)</f>
        <v>1208.18</v>
      </c>
      <c r="O65">
        <f>+IF(Sheet1!S58&gt;0, Sheet1!S58,0)</f>
        <v>0</v>
      </c>
      <c r="Q65">
        <f>+Sheet1!E58</f>
        <v>0</v>
      </c>
      <c r="R65">
        <f>+Sheet1!H58</f>
        <v>0</v>
      </c>
      <c r="S65">
        <f>+Sheet1!K58</f>
        <v>0</v>
      </c>
      <c r="T65">
        <f>+Sheet1!N58</f>
        <v>0</v>
      </c>
      <c r="U65">
        <f>+Sheet1!Q58</f>
        <v>0</v>
      </c>
      <c r="V65">
        <f>+Sheet1!T58</f>
        <v>0</v>
      </c>
    </row>
    <row r="66" spans="2:22">
      <c r="B66" t="str">
        <f>+Sheet1!B59</f>
        <v>DDR3_DQ20</v>
      </c>
      <c r="C66">
        <f>+IF(Sheet1!C59&gt;0, Sheet1!C59, 0)</f>
        <v>0</v>
      </c>
      <c r="D66">
        <f>+IF(Sheet1!F59&gt;0,Sheet1!F59,0)</f>
        <v>0</v>
      </c>
      <c r="E66">
        <f>+IF(Sheet1!I59&gt;0,Sheet1!I59,0)</f>
        <v>0</v>
      </c>
      <c r="F66">
        <f>+IF(Sheet1!L59&gt;0,Sheet1!L59,0)</f>
        <v>0</v>
      </c>
      <c r="G66">
        <f>+IF(Sheet1!O59&gt;0,Sheet1!O59,0)</f>
        <v>0</v>
      </c>
      <c r="H66">
        <f>+IF(Sheet1!R59&gt;0,Sheet1!R59,0)</f>
        <v>0</v>
      </c>
      <c r="J66">
        <f>+IF(Sheet1!D59&gt;0,Sheet1!D59,0)</f>
        <v>44.542000000000002</v>
      </c>
      <c r="K66">
        <f>+IF(Sheet1!G59&gt;0, Sheet1!G59, 0)</f>
        <v>0</v>
      </c>
      <c r="L66">
        <f>+IF(Sheet1!J59&gt;0,Sheet1!J59,0)</f>
        <v>0</v>
      </c>
      <c r="M66">
        <f>+IF(Sheet1!M59&gt;0, Sheet1!M59, 0)</f>
        <v>0</v>
      </c>
      <c r="N66">
        <f>+IF(Sheet1!P59&gt;0,Sheet1!P59,0)</f>
        <v>1207.617</v>
      </c>
      <c r="O66">
        <f>+IF(Sheet1!S59&gt;0, Sheet1!S59,0)</f>
        <v>0</v>
      </c>
      <c r="Q66">
        <f>+Sheet1!E59</f>
        <v>0</v>
      </c>
      <c r="R66">
        <f>+Sheet1!H59</f>
        <v>0</v>
      </c>
      <c r="S66">
        <f>+Sheet1!K59</f>
        <v>0</v>
      </c>
      <c r="T66">
        <f>+Sheet1!N59</f>
        <v>0</v>
      </c>
      <c r="U66">
        <f>+Sheet1!Q59</f>
        <v>0</v>
      </c>
      <c r="V66">
        <f>+Sheet1!T59</f>
        <v>0</v>
      </c>
    </row>
    <row r="67" spans="2:22">
      <c r="B67" t="str">
        <f>+Sheet1!B60</f>
        <v>DDR3_DQ21</v>
      </c>
      <c r="C67">
        <f>+IF(Sheet1!C60&gt;0, Sheet1!C60, 0)</f>
        <v>0</v>
      </c>
      <c r="D67">
        <f>+IF(Sheet1!F60&gt;0,Sheet1!F60,0)</f>
        <v>0</v>
      </c>
      <c r="E67">
        <f>+IF(Sheet1!I60&gt;0,Sheet1!I60,0)</f>
        <v>0</v>
      </c>
      <c r="F67">
        <f>+IF(Sheet1!L60&gt;0,Sheet1!L60,0)</f>
        <v>0</v>
      </c>
      <c r="G67">
        <f>+IF(Sheet1!O60&gt;0,Sheet1!O60,0)</f>
        <v>0</v>
      </c>
      <c r="H67">
        <f>+IF(Sheet1!R60&gt;0,Sheet1!R60,0)</f>
        <v>0</v>
      </c>
      <c r="J67">
        <f>+IF(Sheet1!D60&gt;0,Sheet1!D60,0)</f>
        <v>44.542000000000002</v>
      </c>
      <c r="K67">
        <f>+IF(Sheet1!G60&gt;0, Sheet1!G60, 0)</f>
        <v>0</v>
      </c>
      <c r="L67">
        <f>+IF(Sheet1!J60&gt;0,Sheet1!J60,0)</f>
        <v>0</v>
      </c>
      <c r="M67">
        <f>+IF(Sheet1!M60&gt;0, Sheet1!M60, 0)</f>
        <v>0</v>
      </c>
      <c r="N67">
        <f>+IF(Sheet1!P60&gt;0,Sheet1!P60,0)</f>
        <v>1208.0239999999999</v>
      </c>
      <c r="O67">
        <f>+IF(Sheet1!S60&gt;0, Sheet1!S60,0)</f>
        <v>0</v>
      </c>
      <c r="Q67">
        <f>+Sheet1!E60</f>
        <v>0</v>
      </c>
      <c r="R67">
        <f>+Sheet1!H60</f>
        <v>0</v>
      </c>
      <c r="S67">
        <f>+Sheet1!K60</f>
        <v>0</v>
      </c>
      <c r="T67">
        <f>+Sheet1!N60</f>
        <v>0</v>
      </c>
      <c r="U67">
        <f>+Sheet1!Q60</f>
        <v>0</v>
      </c>
      <c r="V67">
        <f>+Sheet1!T60</f>
        <v>0</v>
      </c>
    </row>
    <row r="68" spans="2:22">
      <c r="B68" t="str">
        <f>+Sheet1!B61</f>
        <v>DDR3_DQ22</v>
      </c>
      <c r="C68">
        <f>+IF(Sheet1!C61&gt;0, Sheet1!C61, 0)</f>
        <v>0</v>
      </c>
      <c r="D68">
        <f>+IF(Sheet1!F61&gt;0,Sheet1!F61,0)</f>
        <v>0</v>
      </c>
      <c r="E68">
        <f>+IF(Sheet1!I61&gt;0,Sheet1!I61,0)</f>
        <v>0</v>
      </c>
      <c r="F68">
        <f>+IF(Sheet1!L61&gt;0,Sheet1!L61,0)</f>
        <v>0</v>
      </c>
      <c r="G68">
        <f>+IF(Sheet1!O61&gt;0,Sheet1!O61,0)</f>
        <v>0</v>
      </c>
      <c r="H68">
        <f>+IF(Sheet1!R61&gt;0,Sheet1!R61,0)</f>
        <v>0</v>
      </c>
      <c r="J68">
        <f>+IF(Sheet1!D61&gt;0,Sheet1!D61,0)</f>
        <v>44.542000000000002</v>
      </c>
      <c r="K68">
        <f>+IF(Sheet1!G61&gt;0, Sheet1!G61, 0)</f>
        <v>0</v>
      </c>
      <c r="L68">
        <f>+IF(Sheet1!J61&gt;0,Sheet1!J61,0)</f>
        <v>0</v>
      </c>
      <c r="M68">
        <f>+IF(Sheet1!M61&gt;0, Sheet1!M61, 0)</f>
        <v>0</v>
      </c>
      <c r="N68">
        <f>+IF(Sheet1!P61&gt;0,Sheet1!P61,0)</f>
        <v>1207.7950000000001</v>
      </c>
      <c r="O68">
        <f>+IF(Sheet1!S61&gt;0, Sheet1!S61,0)</f>
        <v>0</v>
      </c>
      <c r="Q68">
        <f>+Sheet1!E61</f>
        <v>0</v>
      </c>
      <c r="R68">
        <f>+Sheet1!H61</f>
        <v>0</v>
      </c>
      <c r="S68">
        <f>+Sheet1!K61</f>
        <v>0</v>
      </c>
      <c r="T68">
        <f>+Sheet1!N61</f>
        <v>0</v>
      </c>
      <c r="U68">
        <f>+Sheet1!Q61</f>
        <v>0</v>
      </c>
      <c r="V68">
        <f>+Sheet1!T61</f>
        <v>0</v>
      </c>
    </row>
    <row r="69" spans="2:22">
      <c r="B69" t="str">
        <f>+Sheet1!B62</f>
        <v>DDR3_DQ23</v>
      </c>
      <c r="C69">
        <f>+IF(Sheet1!C62&gt;0, Sheet1!C62, 0)</f>
        <v>0</v>
      </c>
      <c r="D69">
        <f>+IF(Sheet1!F62&gt;0,Sheet1!F62,0)</f>
        <v>0</v>
      </c>
      <c r="E69">
        <f>+IF(Sheet1!I62&gt;0,Sheet1!I62,0)</f>
        <v>0</v>
      </c>
      <c r="F69">
        <f>+IF(Sheet1!L62&gt;0,Sheet1!L62,0)</f>
        <v>0</v>
      </c>
      <c r="G69">
        <f>+IF(Sheet1!O62&gt;0,Sheet1!O62,0)</f>
        <v>0</v>
      </c>
      <c r="H69">
        <f>+IF(Sheet1!R62&gt;0,Sheet1!R62,0)</f>
        <v>0</v>
      </c>
      <c r="J69">
        <f>+IF(Sheet1!D62&gt;0,Sheet1!D62,0)</f>
        <v>44.542000000000002</v>
      </c>
      <c r="K69">
        <f>+IF(Sheet1!G62&gt;0, Sheet1!G62, 0)</f>
        <v>0</v>
      </c>
      <c r="L69">
        <f>+IF(Sheet1!J62&gt;0,Sheet1!J62,0)</f>
        <v>0</v>
      </c>
      <c r="M69">
        <f>+IF(Sheet1!M62&gt;0, Sheet1!M62, 0)</f>
        <v>0</v>
      </c>
      <c r="N69">
        <f>+IF(Sheet1!P62&gt;0,Sheet1!P62,0)</f>
        <v>1207.482</v>
      </c>
      <c r="O69">
        <f>+IF(Sheet1!S62&gt;0, Sheet1!S62,0)</f>
        <v>0</v>
      </c>
      <c r="Q69">
        <f>+Sheet1!E62</f>
        <v>0</v>
      </c>
      <c r="R69">
        <f>+Sheet1!H62</f>
        <v>0</v>
      </c>
      <c r="S69">
        <f>+Sheet1!K62</f>
        <v>0</v>
      </c>
      <c r="T69">
        <f>+Sheet1!N62</f>
        <v>0</v>
      </c>
      <c r="U69">
        <f>+Sheet1!Q62</f>
        <v>0</v>
      </c>
      <c r="V69">
        <f>+Sheet1!T62</f>
        <v>0</v>
      </c>
    </row>
    <row r="70" spans="2:22">
      <c r="B70" t="str">
        <f>+Sheet1!B63</f>
        <v>DDR3_LDM_1</v>
      </c>
      <c r="C70">
        <f>+IF(Sheet1!C63&gt;0, Sheet1!C63, 0)</f>
        <v>0</v>
      </c>
      <c r="D70">
        <f>+IF(Sheet1!F63&gt;0,Sheet1!F63,0)</f>
        <v>0</v>
      </c>
      <c r="E70">
        <f>+IF(Sheet1!I63&gt;0,Sheet1!I63,0)</f>
        <v>0</v>
      </c>
      <c r="F70">
        <f>+IF(Sheet1!L63&gt;0,Sheet1!L63,0)</f>
        <v>0</v>
      </c>
      <c r="G70">
        <f>+IF(Sheet1!O63&gt;0,Sheet1!O63,0)</f>
        <v>0</v>
      </c>
      <c r="H70">
        <f>+IF(Sheet1!R63&gt;0,Sheet1!R63,0)</f>
        <v>0</v>
      </c>
      <c r="J70">
        <f>+IF(Sheet1!D63&gt;0,Sheet1!D63,0)</f>
        <v>44.542000000000002</v>
      </c>
      <c r="K70">
        <f>+IF(Sheet1!G63&gt;0, Sheet1!G63, 0)</f>
        <v>0</v>
      </c>
      <c r="L70">
        <f>+IF(Sheet1!J63&gt;0,Sheet1!J63,0)</f>
        <v>0</v>
      </c>
      <c r="M70">
        <f>+IF(Sheet1!M63&gt;0, Sheet1!M63, 0)</f>
        <v>0</v>
      </c>
      <c r="N70">
        <f>+IF(Sheet1!P63&gt;0,Sheet1!P63,0)</f>
        <v>1207.877</v>
      </c>
      <c r="O70">
        <f>+IF(Sheet1!S63&gt;0, Sheet1!S63,0)</f>
        <v>0</v>
      </c>
      <c r="Q70">
        <f>+Sheet1!E63</f>
        <v>0</v>
      </c>
      <c r="R70">
        <f>+Sheet1!H63</f>
        <v>0</v>
      </c>
      <c r="S70">
        <f>+Sheet1!K63</f>
        <v>0</v>
      </c>
      <c r="T70">
        <f>+Sheet1!N63</f>
        <v>0</v>
      </c>
      <c r="U70">
        <f>+Sheet1!Q63</f>
        <v>0</v>
      </c>
      <c r="V70">
        <f>+Sheet1!T63</f>
        <v>0</v>
      </c>
    </row>
    <row r="71" spans="2:22">
      <c r="B71" t="str">
        <f>+Sheet1!B64</f>
        <v>DDR3_LDQS_1_N</v>
      </c>
      <c r="C71">
        <f>+IF(Sheet1!C64&gt;0, Sheet1!C64, 0)</f>
        <v>0</v>
      </c>
      <c r="D71">
        <f>+IF(Sheet1!F64&gt;0,Sheet1!F64,0)</f>
        <v>0</v>
      </c>
      <c r="E71">
        <f>+IF(Sheet1!I64&gt;0,Sheet1!I64,0)</f>
        <v>0</v>
      </c>
      <c r="F71">
        <f>+IF(Sheet1!L64&gt;0,Sheet1!L64,0)</f>
        <v>0</v>
      </c>
      <c r="G71">
        <f>+IF(Sheet1!O64&gt;0,Sheet1!O64,0)</f>
        <v>0</v>
      </c>
      <c r="H71">
        <f>+IF(Sheet1!R64&gt;0,Sheet1!R64,0)</f>
        <v>0</v>
      </c>
      <c r="J71">
        <f>+IF(Sheet1!D64&gt;0,Sheet1!D64,0)</f>
        <v>44.542000000000002</v>
      </c>
      <c r="K71">
        <f>+IF(Sheet1!G64&gt;0, Sheet1!G64, 0)</f>
        <v>0</v>
      </c>
      <c r="L71">
        <f>+IF(Sheet1!J64&gt;0,Sheet1!J64,0)</f>
        <v>0</v>
      </c>
      <c r="M71">
        <f>+IF(Sheet1!M64&gt;0, Sheet1!M64, 0)</f>
        <v>0</v>
      </c>
      <c r="N71">
        <f>+IF(Sheet1!P64&gt;0,Sheet1!P64,0)</f>
        <v>1207.933</v>
      </c>
      <c r="O71">
        <f>+IF(Sheet1!S64&gt;0, Sheet1!S64,0)</f>
        <v>0</v>
      </c>
      <c r="Q71">
        <f>+Sheet1!E64</f>
        <v>0</v>
      </c>
      <c r="R71">
        <f>+Sheet1!H64</f>
        <v>0</v>
      </c>
      <c r="S71">
        <f>+Sheet1!K64</f>
        <v>0</v>
      </c>
      <c r="T71">
        <f>+Sheet1!N64</f>
        <v>0</v>
      </c>
      <c r="U71">
        <f>+Sheet1!Q64</f>
        <v>0</v>
      </c>
      <c r="V71">
        <f>+Sheet1!T64</f>
        <v>0</v>
      </c>
    </row>
    <row r="72" spans="2:22">
      <c r="B72" t="str">
        <f>+Sheet1!B65</f>
        <v>DDR3_LDQS_1_P</v>
      </c>
      <c r="C72">
        <f>+IF(Sheet1!C65&gt;0, Sheet1!C65, 0)</f>
        <v>0</v>
      </c>
      <c r="D72">
        <f>+IF(Sheet1!F65&gt;0,Sheet1!F65,0)</f>
        <v>0</v>
      </c>
      <c r="E72">
        <f>+IF(Sheet1!I65&gt;0,Sheet1!I65,0)</f>
        <v>0</v>
      </c>
      <c r="F72">
        <f>+IF(Sheet1!L65&gt;0,Sheet1!L65,0)</f>
        <v>0</v>
      </c>
      <c r="G72">
        <f>+IF(Sheet1!O65&gt;0,Sheet1!O65,0)</f>
        <v>0</v>
      </c>
      <c r="H72">
        <f>+IF(Sheet1!R65&gt;0,Sheet1!R65,0)</f>
        <v>0</v>
      </c>
      <c r="J72">
        <f>+IF(Sheet1!D65&gt;0,Sheet1!D65,0)</f>
        <v>44.542000000000002</v>
      </c>
      <c r="K72">
        <f>+IF(Sheet1!G65&gt;0, Sheet1!G65, 0)</f>
        <v>0</v>
      </c>
      <c r="L72">
        <f>+IF(Sheet1!J65&gt;0,Sheet1!J65,0)</f>
        <v>0</v>
      </c>
      <c r="M72">
        <f>+IF(Sheet1!M65&gt;0, Sheet1!M65, 0)</f>
        <v>0</v>
      </c>
      <c r="N72">
        <f>+IF(Sheet1!P65&gt;0,Sheet1!P65,0)</f>
        <v>1207.569</v>
      </c>
      <c r="O72">
        <f>+IF(Sheet1!S65&gt;0, Sheet1!S65,0)</f>
        <v>0</v>
      </c>
      <c r="Q72">
        <f>+Sheet1!E65</f>
        <v>0</v>
      </c>
      <c r="R72">
        <f>+Sheet1!H65</f>
        <v>0</v>
      </c>
      <c r="S72">
        <f>+Sheet1!K65</f>
        <v>0</v>
      </c>
      <c r="T72">
        <f>+Sheet1!N65</f>
        <v>0</v>
      </c>
      <c r="U72">
        <f>+Sheet1!Q65</f>
        <v>0</v>
      </c>
      <c r="V72">
        <f>+Sheet1!T65</f>
        <v>0</v>
      </c>
    </row>
    <row r="73" spans="2:22">
      <c r="B73" t="str">
        <f>+Sheet1!B66</f>
        <v>DDR3_DQ24</v>
      </c>
      <c r="C73">
        <f>+IF(Sheet1!C66&gt;0, Sheet1!C66, 0)</f>
        <v>0</v>
      </c>
      <c r="D73">
        <f>+IF(Sheet1!F66&gt;0,Sheet1!F66,0)</f>
        <v>0</v>
      </c>
      <c r="E73">
        <f>+IF(Sheet1!I66&gt;0,Sheet1!I66,0)</f>
        <v>0</v>
      </c>
      <c r="F73">
        <f>+IF(Sheet1!L66&gt;0,Sheet1!L66,0)</f>
        <v>0</v>
      </c>
      <c r="G73">
        <f>+IF(Sheet1!O66&gt;0,Sheet1!O66,0)</f>
        <v>0</v>
      </c>
      <c r="H73">
        <f>+IF(Sheet1!R66&gt;0,Sheet1!R66,0)</f>
        <v>0</v>
      </c>
      <c r="J73">
        <f>+IF(Sheet1!D66&gt;0,Sheet1!D66,0)</f>
        <v>44.542000000000002</v>
      </c>
      <c r="K73">
        <f>+IF(Sheet1!G66&gt;0, Sheet1!G66, 0)</f>
        <v>0</v>
      </c>
      <c r="L73">
        <f>+IF(Sheet1!J66&gt;0,Sheet1!J66,0)</f>
        <v>0</v>
      </c>
      <c r="M73">
        <f>+IF(Sheet1!M66&gt;0, Sheet1!M66, 0)</f>
        <v>1358.41</v>
      </c>
      <c r="N73">
        <f>+IF(Sheet1!P66&gt;0,Sheet1!P66,0)</f>
        <v>0</v>
      </c>
      <c r="O73">
        <f>+IF(Sheet1!S66&gt;0, Sheet1!S66,0)</f>
        <v>0</v>
      </c>
      <c r="Q73">
        <f>+Sheet1!E66</f>
        <v>0</v>
      </c>
      <c r="R73">
        <f>+Sheet1!H66</f>
        <v>0</v>
      </c>
      <c r="S73">
        <f>+Sheet1!K66</f>
        <v>0</v>
      </c>
      <c r="T73">
        <f>+Sheet1!N66</f>
        <v>0</v>
      </c>
      <c r="U73">
        <f>+Sheet1!Q66</f>
        <v>0</v>
      </c>
      <c r="V73">
        <f>+Sheet1!T66</f>
        <v>0</v>
      </c>
    </row>
    <row r="74" spans="2:22">
      <c r="B74" t="str">
        <f>+Sheet1!B67</f>
        <v>DDR3_DQ25</v>
      </c>
      <c r="C74">
        <f>+IF(Sheet1!C67&gt;0, Sheet1!C67, 0)</f>
        <v>0</v>
      </c>
      <c r="D74">
        <f>+IF(Sheet1!F67&gt;0,Sheet1!F67,0)</f>
        <v>0</v>
      </c>
      <c r="E74">
        <f>+IF(Sheet1!I67&gt;0,Sheet1!I67,0)</f>
        <v>0</v>
      </c>
      <c r="F74">
        <f>+IF(Sheet1!L67&gt;0,Sheet1!L67,0)</f>
        <v>0</v>
      </c>
      <c r="G74">
        <f>+IF(Sheet1!O67&gt;0,Sheet1!O67,0)</f>
        <v>0</v>
      </c>
      <c r="H74">
        <f>+IF(Sheet1!R67&gt;0,Sheet1!R67,0)</f>
        <v>0</v>
      </c>
      <c r="J74">
        <f>+IF(Sheet1!D67&gt;0,Sheet1!D67,0)</f>
        <v>44.542000000000002</v>
      </c>
      <c r="K74">
        <f>+IF(Sheet1!G67&gt;0, Sheet1!G67, 0)</f>
        <v>0</v>
      </c>
      <c r="L74">
        <f>+IF(Sheet1!J67&gt;0,Sheet1!J67,0)</f>
        <v>0</v>
      </c>
      <c r="M74">
        <f>+IF(Sheet1!M67&gt;0, Sheet1!M67, 0)</f>
        <v>1358.248</v>
      </c>
      <c r="N74">
        <f>+IF(Sheet1!P67&gt;0,Sheet1!P67,0)</f>
        <v>0</v>
      </c>
      <c r="O74">
        <f>+IF(Sheet1!S67&gt;0, Sheet1!S67,0)</f>
        <v>0</v>
      </c>
      <c r="Q74">
        <f>+Sheet1!E67</f>
        <v>0</v>
      </c>
      <c r="R74">
        <f>+Sheet1!H67</f>
        <v>0</v>
      </c>
      <c r="S74">
        <f>+Sheet1!K67</f>
        <v>0</v>
      </c>
      <c r="T74">
        <f>+Sheet1!N67</f>
        <v>0</v>
      </c>
      <c r="U74">
        <f>+Sheet1!Q67</f>
        <v>0</v>
      </c>
      <c r="V74">
        <f>+Sheet1!T67</f>
        <v>0</v>
      </c>
    </row>
    <row r="75" spans="2:22">
      <c r="B75" t="str">
        <f>+Sheet1!B68</f>
        <v>DDR3_DQ26</v>
      </c>
      <c r="C75">
        <f>+IF(Sheet1!C68&gt;0, Sheet1!C68, 0)</f>
        <v>0</v>
      </c>
      <c r="D75">
        <f>+IF(Sheet1!F68&gt;0,Sheet1!F68,0)</f>
        <v>0</v>
      </c>
      <c r="E75">
        <f>+IF(Sheet1!I68&gt;0,Sheet1!I68,0)</f>
        <v>0</v>
      </c>
      <c r="F75">
        <f>+IF(Sheet1!L68&gt;0,Sheet1!L68,0)</f>
        <v>0</v>
      </c>
      <c r="G75">
        <f>+IF(Sheet1!O68&gt;0,Sheet1!O68,0)</f>
        <v>0</v>
      </c>
      <c r="H75">
        <f>+IF(Sheet1!R68&gt;0,Sheet1!R68,0)</f>
        <v>0</v>
      </c>
      <c r="J75">
        <f>+IF(Sheet1!D68&gt;0,Sheet1!D68,0)</f>
        <v>44.542000000000002</v>
      </c>
      <c r="K75">
        <f>+IF(Sheet1!G68&gt;0, Sheet1!G68, 0)</f>
        <v>0</v>
      </c>
      <c r="L75">
        <f>+IF(Sheet1!J68&gt;0,Sheet1!J68,0)</f>
        <v>0</v>
      </c>
      <c r="M75">
        <f>+IF(Sheet1!M68&gt;0, Sheet1!M68, 0)</f>
        <v>1357.9069999999999</v>
      </c>
      <c r="N75">
        <f>+IF(Sheet1!P68&gt;0,Sheet1!P68,0)</f>
        <v>0</v>
      </c>
      <c r="O75">
        <f>+IF(Sheet1!S68&gt;0, Sheet1!S68,0)</f>
        <v>0</v>
      </c>
      <c r="Q75">
        <f>+Sheet1!E68</f>
        <v>0</v>
      </c>
      <c r="R75">
        <f>+Sheet1!H68</f>
        <v>0</v>
      </c>
      <c r="S75">
        <f>+Sheet1!K68</f>
        <v>0</v>
      </c>
      <c r="T75">
        <f>+Sheet1!N68</f>
        <v>0</v>
      </c>
      <c r="U75">
        <f>+Sheet1!Q68</f>
        <v>0</v>
      </c>
      <c r="V75">
        <f>+Sheet1!T68</f>
        <v>0</v>
      </c>
    </row>
    <row r="76" spans="2:22">
      <c r="B76" t="str">
        <f>+Sheet1!B69</f>
        <v>DDR3_DQ27</v>
      </c>
      <c r="C76">
        <f>+IF(Sheet1!C69&gt;0, Sheet1!C69, 0)</f>
        <v>0</v>
      </c>
      <c r="D76">
        <f>+IF(Sheet1!F69&gt;0,Sheet1!F69,0)</f>
        <v>0</v>
      </c>
      <c r="E76">
        <f>+IF(Sheet1!I69&gt;0,Sheet1!I69,0)</f>
        <v>0</v>
      </c>
      <c r="F76">
        <f>+IF(Sheet1!L69&gt;0,Sheet1!L69,0)</f>
        <v>0</v>
      </c>
      <c r="G76">
        <f>+IF(Sheet1!O69&gt;0,Sheet1!O69,0)</f>
        <v>0</v>
      </c>
      <c r="H76">
        <f>+IF(Sheet1!R69&gt;0,Sheet1!R69,0)</f>
        <v>0</v>
      </c>
      <c r="J76">
        <f>+IF(Sheet1!D69&gt;0,Sheet1!D69,0)</f>
        <v>44.542000000000002</v>
      </c>
      <c r="K76">
        <f>+IF(Sheet1!G69&gt;0, Sheet1!G69, 0)</f>
        <v>0</v>
      </c>
      <c r="L76">
        <f>+IF(Sheet1!J69&gt;0,Sheet1!J69,0)</f>
        <v>0</v>
      </c>
      <c r="M76">
        <f>+IF(Sheet1!M69&gt;0, Sheet1!M69, 0)</f>
        <v>1358.13</v>
      </c>
      <c r="N76">
        <f>+IF(Sheet1!P69&gt;0,Sheet1!P69,0)</f>
        <v>0</v>
      </c>
      <c r="O76">
        <f>+IF(Sheet1!S69&gt;0, Sheet1!S69,0)</f>
        <v>0</v>
      </c>
      <c r="Q76">
        <f>+Sheet1!E69</f>
        <v>0</v>
      </c>
      <c r="R76">
        <f>+Sheet1!H69</f>
        <v>0</v>
      </c>
      <c r="S76">
        <f>+Sheet1!K69</f>
        <v>0</v>
      </c>
      <c r="T76">
        <f>+Sheet1!N69</f>
        <v>0</v>
      </c>
      <c r="U76">
        <f>+Sheet1!Q69</f>
        <v>0</v>
      </c>
      <c r="V76">
        <f>+Sheet1!T69</f>
        <v>0</v>
      </c>
    </row>
    <row r="77" spans="2:22">
      <c r="B77" t="str">
        <f>+Sheet1!B70</f>
        <v>DDR3_DQ28</v>
      </c>
      <c r="C77">
        <f>+IF(Sheet1!C70&gt;0, Sheet1!C70, 0)</f>
        <v>0</v>
      </c>
      <c r="D77">
        <f>+IF(Sheet1!F70&gt;0,Sheet1!F70,0)</f>
        <v>0</v>
      </c>
      <c r="E77">
        <f>+IF(Sheet1!I70&gt;0,Sheet1!I70,0)</f>
        <v>0</v>
      </c>
      <c r="F77">
        <f>+IF(Sheet1!L70&gt;0,Sheet1!L70,0)</f>
        <v>0</v>
      </c>
      <c r="G77">
        <f>+IF(Sheet1!O70&gt;0,Sheet1!O70,0)</f>
        <v>0</v>
      </c>
      <c r="H77">
        <f>+IF(Sheet1!R70&gt;0,Sheet1!R70,0)</f>
        <v>0</v>
      </c>
      <c r="J77">
        <f>+IF(Sheet1!D70&gt;0,Sheet1!D70,0)</f>
        <v>44.542000000000002</v>
      </c>
      <c r="K77">
        <f>+IF(Sheet1!G70&gt;0, Sheet1!G70, 0)</f>
        <v>0</v>
      </c>
      <c r="L77">
        <f>+IF(Sheet1!J70&gt;0,Sheet1!J70,0)</f>
        <v>0</v>
      </c>
      <c r="M77">
        <f>+IF(Sheet1!M70&gt;0, Sheet1!M70, 0)</f>
        <v>1357.7719999999999</v>
      </c>
      <c r="N77">
        <f>+IF(Sheet1!P70&gt;0,Sheet1!P70,0)</f>
        <v>0</v>
      </c>
      <c r="O77">
        <f>+IF(Sheet1!S70&gt;0, Sheet1!S70,0)</f>
        <v>0</v>
      </c>
      <c r="Q77">
        <f>+Sheet1!E70</f>
        <v>0</v>
      </c>
      <c r="R77">
        <f>+Sheet1!H70</f>
        <v>0</v>
      </c>
      <c r="S77">
        <f>+Sheet1!K70</f>
        <v>0</v>
      </c>
      <c r="T77">
        <f>+Sheet1!N70</f>
        <v>0</v>
      </c>
      <c r="U77">
        <f>+Sheet1!Q70</f>
        <v>0</v>
      </c>
      <c r="V77">
        <f>+Sheet1!T70</f>
        <v>0</v>
      </c>
    </row>
    <row r="78" spans="2:22">
      <c r="B78" t="str">
        <f>+Sheet1!B71</f>
        <v>DDR3_DQ29</v>
      </c>
      <c r="C78">
        <f>+IF(Sheet1!C71&gt;0, Sheet1!C71, 0)</f>
        <v>0</v>
      </c>
      <c r="D78">
        <f>+IF(Sheet1!F71&gt;0,Sheet1!F71,0)</f>
        <v>0</v>
      </c>
      <c r="E78">
        <f>+IF(Sheet1!I71&gt;0,Sheet1!I71,0)</f>
        <v>0</v>
      </c>
      <c r="F78">
        <f>+IF(Sheet1!L71&gt;0,Sheet1!L71,0)</f>
        <v>0</v>
      </c>
      <c r="G78">
        <f>+IF(Sheet1!O71&gt;0,Sheet1!O71,0)</f>
        <v>0</v>
      </c>
      <c r="H78">
        <f>+IF(Sheet1!R71&gt;0,Sheet1!R71,0)</f>
        <v>0</v>
      </c>
      <c r="J78">
        <f>+IF(Sheet1!D71&gt;0,Sheet1!D71,0)</f>
        <v>44.542000000000002</v>
      </c>
      <c r="K78">
        <f>+IF(Sheet1!G71&gt;0, Sheet1!G71, 0)</f>
        <v>0</v>
      </c>
      <c r="L78">
        <f>+IF(Sheet1!J71&gt;0,Sheet1!J71,0)</f>
        <v>0</v>
      </c>
      <c r="M78">
        <f>+IF(Sheet1!M71&gt;0, Sheet1!M71, 0)</f>
        <v>1357.992</v>
      </c>
      <c r="N78">
        <f>+IF(Sheet1!P71&gt;0,Sheet1!P71,0)</f>
        <v>0</v>
      </c>
      <c r="O78">
        <f>+IF(Sheet1!S71&gt;0, Sheet1!S71,0)</f>
        <v>0</v>
      </c>
      <c r="Q78">
        <f>+Sheet1!E71</f>
        <v>0</v>
      </c>
      <c r="R78">
        <f>+Sheet1!H71</f>
        <v>0</v>
      </c>
      <c r="S78">
        <f>+Sheet1!K71</f>
        <v>0</v>
      </c>
      <c r="T78">
        <f>+Sheet1!N71</f>
        <v>0</v>
      </c>
      <c r="U78">
        <f>+Sheet1!Q71</f>
        <v>0</v>
      </c>
      <c r="V78">
        <f>+Sheet1!T71</f>
        <v>0</v>
      </c>
    </row>
    <row r="79" spans="2:22">
      <c r="B79" t="str">
        <f>+Sheet1!B72</f>
        <v>DDR3_DQ30</v>
      </c>
      <c r="C79">
        <f>+IF(Sheet1!C72&gt;0, Sheet1!C72, 0)</f>
        <v>0</v>
      </c>
      <c r="D79">
        <f>+IF(Sheet1!F72&gt;0,Sheet1!F72,0)</f>
        <v>0</v>
      </c>
      <c r="E79">
        <f>+IF(Sheet1!I72&gt;0,Sheet1!I72,0)</f>
        <v>0</v>
      </c>
      <c r="F79">
        <f>+IF(Sheet1!L72&gt;0,Sheet1!L72,0)</f>
        <v>0</v>
      </c>
      <c r="G79">
        <f>+IF(Sheet1!O72&gt;0,Sheet1!O72,0)</f>
        <v>0</v>
      </c>
      <c r="H79">
        <f>+IF(Sheet1!R72&gt;0,Sheet1!R72,0)</f>
        <v>0</v>
      </c>
      <c r="J79">
        <f>+IF(Sheet1!D72&gt;0,Sheet1!D72,0)</f>
        <v>44.542000000000002</v>
      </c>
      <c r="K79">
        <f>+IF(Sheet1!G72&gt;0, Sheet1!G72, 0)</f>
        <v>0</v>
      </c>
      <c r="L79">
        <f>+IF(Sheet1!J72&gt;0,Sheet1!J72,0)</f>
        <v>0</v>
      </c>
      <c r="M79">
        <f>+IF(Sheet1!M72&gt;0, Sheet1!M72, 0)</f>
        <v>1357.8879999999999</v>
      </c>
      <c r="N79">
        <f>+IF(Sheet1!P72&gt;0,Sheet1!P72,0)</f>
        <v>0</v>
      </c>
      <c r="O79">
        <f>+IF(Sheet1!S72&gt;0, Sheet1!S72,0)</f>
        <v>0</v>
      </c>
      <c r="Q79">
        <f>+Sheet1!E72</f>
        <v>0</v>
      </c>
      <c r="R79">
        <f>+Sheet1!H72</f>
        <v>0</v>
      </c>
      <c r="S79">
        <f>+Sheet1!K72</f>
        <v>0</v>
      </c>
      <c r="T79">
        <f>+Sheet1!N72</f>
        <v>0</v>
      </c>
      <c r="U79">
        <f>+Sheet1!Q72</f>
        <v>0</v>
      </c>
      <c r="V79">
        <f>+Sheet1!T72</f>
        <v>0</v>
      </c>
    </row>
    <row r="80" spans="2:22">
      <c r="B80" t="str">
        <f>+Sheet1!B73</f>
        <v>DDR3_DQ31</v>
      </c>
      <c r="C80">
        <f>+IF(Sheet1!C73&gt;0, Sheet1!C73, 0)</f>
        <v>0</v>
      </c>
      <c r="D80">
        <f>+IF(Sheet1!F73&gt;0,Sheet1!F73,0)</f>
        <v>0</v>
      </c>
      <c r="E80">
        <f>+IF(Sheet1!I73&gt;0,Sheet1!I73,0)</f>
        <v>0</v>
      </c>
      <c r="F80">
        <f>+IF(Sheet1!L73&gt;0,Sheet1!L73,0)</f>
        <v>0</v>
      </c>
      <c r="G80">
        <f>+IF(Sheet1!O73&gt;0,Sheet1!O73,0)</f>
        <v>0</v>
      </c>
      <c r="H80">
        <f>+IF(Sheet1!R73&gt;0,Sheet1!R73,0)</f>
        <v>0</v>
      </c>
      <c r="J80">
        <f>+IF(Sheet1!D73&gt;0,Sheet1!D73,0)</f>
        <v>44.542000000000002</v>
      </c>
      <c r="K80">
        <f>+IF(Sheet1!G73&gt;0, Sheet1!G73, 0)</f>
        <v>0</v>
      </c>
      <c r="L80">
        <f>+IF(Sheet1!J73&gt;0,Sheet1!J73,0)</f>
        <v>0</v>
      </c>
      <c r="M80">
        <f>+IF(Sheet1!M73&gt;0, Sheet1!M73, 0)</f>
        <v>1358.0260000000001</v>
      </c>
      <c r="N80">
        <f>+IF(Sheet1!P73&gt;0,Sheet1!P73,0)</f>
        <v>0</v>
      </c>
      <c r="O80">
        <f>+IF(Sheet1!S73&gt;0, Sheet1!S73,0)</f>
        <v>0</v>
      </c>
      <c r="Q80">
        <f>+Sheet1!E73</f>
        <v>0</v>
      </c>
      <c r="R80">
        <f>+Sheet1!H73</f>
        <v>0</v>
      </c>
      <c r="S80">
        <f>+Sheet1!K73</f>
        <v>0</v>
      </c>
      <c r="T80">
        <f>+Sheet1!N73</f>
        <v>0</v>
      </c>
      <c r="U80">
        <f>+Sheet1!Q73</f>
        <v>0</v>
      </c>
      <c r="V80">
        <f>+Sheet1!T73</f>
        <v>0</v>
      </c>
    </row>
    <row r="81" spans="2:22">
      <c r="B81" t="str">
        <f>+Sheet1!B74</f>
        <v>DDR3_UDM_1</v>
      </c>
      <c r="C81">
        <f>+IF(Sheet1!C74&gt;0, Sheet1!C74, 0)</f>
        <v>0</v>
      </c>
      <c r="D81">
        <f>+IF(Sheet1!F74&gt;0,Sheet1!F74,0)</f>
        <v>0</v>
      </c>
      <c r="E81">
        <f>+IF(Sheet1!I74&gt;0,Sheet1!I74,0)</f>
        <v>0</v>
      </c>
      <c r="F81">
        <f>+IF(Sheet1!L74&gt;0,Sheet1!L74,0)</f>
        <v>0</v>
      </c>
      <c r="G81">
        <f>+IF(Sheet1!O74&gt;0,Sheet1!O74,0)</f>
        <v>0</v>
      </c>
      <c r="H81">
        <f>+IF(Sheet1!R74&gt;0,Sheet1!R74,0)</f>
        <v>0</v>
      </c>
      <c r="J81">
        <f>+IF(Sheet1!D74&gt;0,Sheet1!D74,0)</f>
        <v>44.542000000000002</v>
      </c>
      <c r="K81">
        <f>+IF(Sheet1!G74&gt;0, Sheet1!G74, 0)</f>
        <v>0</v>
      </c>
      <c r="L81">
        <f>+IF(Sheet1!J74&gt;0,Sheet1!J74,0)</f>
        <v>0</v>
      </c>
      <c r="M81">
        <f>+IF(Sheet1!M74&gt;0, Sheet1!M74, 0)</f>
        <v>1357.921</v>
      </c>
      <c r="N81">
        <f>+IF(Sheet1!P74&gt;0,Sheet1!P74,0)</f>
        <v>0</v>
      </c>
      <c r="O81">
        <f>+IF(Sheet1!S74&gt;0, Sheet1!S74,0)</f>
        <v>0</v>
      </c>
      <c r="Q81">
        <f>+Sheet1!E74</f>
        <v>0</v>
      </c>
      <c r="R81">
        <f>+Sheet1!H74</f>
        <v>0</v>
      </c>
      <c r="S81">
        <f>+Sheet1!K74</f>
        <v>0</v>
      </c>
      <c r="T81">
        <f>+Sheet1!N74</f>
        <v>0</v>
      </c>
      <c r="U81">
        <f>+Sheet1!Q74</f>
        <v>0</v>
      </c>
      <c r="V81">
        <f>+Sheet1!T74</f>
        <v>0</v>
      </c>
    </row>
    <row r="82" spans="2:22">
      <c r="B82" t="str">
        <f>+Sheet1!B75</f>
        <v>DDR3_UDQS_1_N</v>
      </c>
      <c r="C82">
        <f>+IF(Sheet1!C75&gt;0, Sheet1!C75, 0)</f>
        <v>0</v>
      </c>
      <c r="D82">
        <f>+IF(Sheet1!F75&gt;0,Sheet1!F75,0)</f>
        <v>0</v>
      </c>
      <c r="E82">
        <f>+IF(Sheet1!I75&gt;0,Sheet1!I75,0)</f>
        <v>0</v>
      </c>
      <c r="F82">
        <f>+IF(Sheet1!L75&gt;0,Sheet1!L75,0)</f>
        <v>0</v>
      </c>
      <c r="G82">
        <f>+IF(Sheet1!O75&gt;0,Sheet1!O75,0)</f>
        <v>0</v>
      </c>
      <c r="H82">
        <f>+IF(Sheet1!R75&gt;0,Sheet1!R75,0)</f>
        <v>0</v>
      </c>
      <c r="J82">
        <f>+IF(Sheet1!D75&gt;0,Sheet1!D75,0)</f>
        <v>56.36</v>
      </c>
      <c r="K82">
        <f>+IF(Sheet1!G75&gt;0, Sheet1!G75, 0)</f>
        <v>0</v>
      </c>
      <c r="L82">
        <f>+IF(Sheet1!J75&gt;0,Sheet1!J75,0)</f>
        <v>0</v>
      </c>
      <c r="M82">
        <f>+IF(Sheet1!M75&gt;0, Sheet1!M75, 0)</f>
        <v>1345.854</v>
      </c>
      <c r="N82">
        <f>+IF(Sheet1!P75&gt;0,Sheet1!P75,0)</f>
        <v>0</v>
      </c>
      <c r="O82">
        <f>+IF(Sheet1!S75&gt;0, Sheet1!S75,0)</f>
        <v>0</v>
      </c>
      <c r="Q82">
        <f>+Sheet1!E75</f>
        <v>0</v>
      </c>
      <c r="R82">
        <f>+Sheet1!H75</f>
        <v>0</v>
      </c>
      <c r="S82">
        <f>+Sheet1!K75</f>
        <v>0</v>
      </c>
      <c r="T82">
        <f>+Sheet1!N75</f>
        <v>0</v>
      </c>
      <c r="U82">
        <f>+Sheet1!Q75</f>
        <v>0</v>
      </c>
      <c r="V82">
        <f>+Sheet1!T75</f>
        <v>0</v>
      </c>
    </row>
    <row r="83" spans="2:22">
      <c r="B83" t="str">
        <f>+Sheet1!B76</f>
        <v>DDR3_UDQS_1_P</v>
      </c>
      <c r="C83">
        <f>+IF(Sheet1!C76&gt;0, Sheet1!C76, 0)</f>
        <v>0</v>
      </c>
      <c r="D83">
        <f>+IF(Sheet1!F76&gt;0,Sheet1!F76,0)</f>
        <v>0</v>
      </c>
      <c r="E83">
        <f>+IF(Sheet1!I76&gt;0,Sheet1!I76,0)</f>
        <v>0</v>
      </c>
      <c r="F83">
        <f>+IF(Sheet1!L76&gt;0,Sheet1!L76,0)</f>
        <v>0</v>
      </c>
      <c r="G83">
        <f>+IF(Sheet1!O76&gt;0,Sheet1!O76,0)</f>
        <v>0</v>
      </c>
      <c r="H83">
        <f>+IF(Sheet1!R76&gt;0,Sheet1!R76,0)</f>
        <v>0</v>
      </c>
      <c r="J83">
        <f>+IF(Sheet1!D76&gt;0,Sheet1!D76,0)</f>
        <v>56.360999999999997</v>
      </c>
      <c r="K83">
        <f>+IF(Sheet1!G76&gt;0, Sheet1!G76, 0)</f>
        <v>0</v>
      </c>
      <c r="L83">
        <f>+IF(Sheet1!J76&gt;0,Sheet1!J76,0)</f>
        <v>0</v>
      </c>
      <c r="M83">
        <f>+IF(Sheet1!M76&gt;0, Sheet1!M76, 0)</f>
        <v>1346.279</v>
      </c>
      <c r="N83">
        <f>+IF(Sheet1!P76&gt;0,Sheet1!P76,0)</f>
        <v>0</v>
      </c>
      <c r="O83">
        <f>+IF(Sheet1!S76&gt;0, Sheet1!S76,0)</f>
        <v>0</v>
      </c>
      <c r="Q83">
        <f>+Sheet1!E76</f>
        <v>0</v>
      </c>
      <c r="R83">
        <f>+Sheet1!H76</f>
        <v>0</v>
      </c>
      <c r="S83">
        <f>+Sheet1!K76</f>
        <v>0</v>
      </c>
      <c r="T83">
        <f>+Sheet1!N76</f>
        <v>0</v>
      </c>
      <c r="U83">
        <f>+Sheet1!Q76</f>
        <v>0</v>
      </c>
      <c r="V83">
        <f>+Sheet1!T76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AI83"/>
  <sheetViews>
    <sheetView topLeftCell="D29" workbookViewId="0">
      <selection activeCell="G65" sqref="G64:H65"/>
    </sheetView>
  </sheetViews>
  <sheetFormatPr defaultRowHeight="15"/>
  <cols>
    <col min="2" max="2" width="19.85546875" customWidth="1"/>
  </cols>
  <sheetData>
    <row r="1" spans="2:35">
      <c r="D1" t="s">
        <v>99</v>
      </c>
      <c r="E1" t="s">
        <v>100</v>
      </c>
    </row>
    <row r="2" spans="2:35">
      <c r="C2" t="s">
        <v>2</v>
      </c>
      <c r="D2">
        <v>154</v>
      </c>
      <c r="E2">
        <v>154</v>
      </c>
      <c r="F2" t="s">
        <v>98</v>
      </c>
    </row>
    <row r="3" spans="2:35">
      <c r="C3" t="s">
        <v>92</v>
      </c>
      <c r="D3">
        <v>173</v>
      </c>
      <c r="E3">
        <v>173</v>
      </c>
      <c r="F3" t="s">
        <v>98</v>
      </c>
    </row>
    <row r="4" spans="2:35">
      <c r="C4" t="s">
        <v>93</v>
      </c>
      <c r="D4">
        <v>173</v>
      </c>
      <c r="E4">
        <v>173</v>
      </c>
      <c r="F4" t="s">
        <v>98</v>
      </c>
    </row>
    <row r="5" spans="2:35">
      <c r="C5" t="s">
        <v>94</v>
      </c>
      <c r="D5">
        <v>173</v>
      </c>
      <c r="E5">
        <v>173</v>
      </c>
      <c r="F5" t="s">
        <v>98</v>
      </c>
    </row>
    <row r="6" spans="2:35">
      <c r="C6" t="s">
        <v>95</v>
      </c>
      <c r="D6">
        <v>173</v>
      </c>
      <c r="E6">
        <v>173</v>
      </c>
      <c r="F6" t="s">
        <v>98</v>
      </c>
    </row>
    <row r="7" spans="2:35">
      <c r="C7" t="s">
        <v>96</v>
      </c>
      <c r="D7">
        <v>154</v>
      </c>
      <c r="E7">
        <v>154</v>
      </c>
      <c r="F7" t="s">
        <v>98</v>
      </c>
    </row>
    <row r="9" spans="2:35" ht="15.75" thickBot="1"/>
    <row r="10" spans="2:35" ht="15.75" thickBot="1">
      <c r="D10" s="16" t="s">
        <v>107</v>
      </c>
      <c r="E10" s="17"/>
      <c r="F10" s="18"/>
      <c r="N10" s="16" t="s">
        <v>106</v>
      </c>
      <c r="O10" s="17"/>
      <c r="P10" s="18"/>
      <c r="Y10" s="16" t="s">
        <v>108</v>
      </c>
      <c r="Z10" s="17"/>
      <c r="AA10" s="18"/>
    </row>
    <row r="11" spans="2:35" ht="15.75" thickBot="1">
      <c r="C11" t="str">
        <f>+Sheet1!C4</f>
        <v>Top</v>
      </c>
      <c r="D11" t="s">
        <v>92</v>
      </c>
      <c r="E11" t="s">
        <v>93</v>
      </c>
      <c r="F11" t="s">
        <v>94</v>
      </c>
      <c r="G11" t="s">
        <v>95</v>
      </c>
      <c r="H11" t="s">
        <v>96</v>
      </c>
      <c r="I11" t="s">
        <v>101</v>
      </c>
      <c r="N11" t="s">
        <v>2</v>
      </c>
      <c r="O11" t="s">
        <v>92</v>
      </c>
      <c r="P11" t="s">
        <v>93</v>
      </c>
      <c r="Q11" t="s">
        <v>94</v>
      </c>
      <c r="R11" t="s">
        <v>95</v>
      </c>
      <c r="S11" t="s">
        <v>96</v>
      </c>
      <c r="T11" t="s">
        <v>101</v>
      </c>
      <c r="Y11" t="s">
        <v>2</v>
      </c>
      <c r="Z11" t="s">
        <v>92</v>
      </c>
      <c r="AA11" t="s">
        <v>93</v>
      </c>
      <c r="AB11" t="s">
        <v>94</v>
      </c>
      <c r="AC11" t="s">
        <v>95</v>
      </c>
      <c r="AD11" t="s">
        <v>96</v>
      </c>
      <c r="AE11" t="s">
        <v>101</v>
      </c>
    </row>
    <row r="12" spans="2:35">
      <c r="B12" t="str">
        <f>+Sheet1!B5</f>
        <v>DDR3_CK_N</v>
      </c>
      <c r="C12">
        <f>+Sheet2!C12*$D$2</f>
        <v>35150.038</v>
      </c>
      <c r="D12">
        <f>+Sheet2!D12*$D$3</f>
        <v>367682.95500000002</v>
      </c>
      <c r="E12">
        <f>+Sheet2!E12*$D$3</f>
        <v>0</v>
      </c>
      <c r="F12">
        <f>+Sheet2!F12*$D$3</f>
        <v>0</v>
      </c>
      <c r="G12">
        <f>+Sheet2!G12*$D$3</f>
        <v>0</v>
      </c>
      <c r="H12">
        <f>+Sheet2!H12*$D$2</f>
        <v>0</v>
      </c>
      <c r="I12">
        <f>SUM(C12:H12)/1000</f>
        <v>402.83299300000004</v>
      </c>
      <c r="J12">
        <f>+I12/$D$2*1000</f>
        <v>2615.7986558441562</v>
      </c>
      <c r="K12" s="7" t="s">
        <v>102</v>
      </c>
      <c r="L12" s="8">
        <f>+MIN(I12:I39)</f>
        <v>402.59835199999998</v>
      </c>
      <c r="M12" s="9">
        <f>+MIN(J12:J39)</f>
        <v>2614.2750129870128</v>
      </c>
      <c r="N12">
        <f>+Sheet2!J12*$D$2</f>
        <v>3429.7339999999999</v>
      </c>
      <c r="O12">
        <f>+Sheet2!K12*$D$3</f>
        <v>0</v>
      </c>
      <c r="P12">
        <f>+Sheet2!L12*$D$3</f>
        <v>0</v>
      </c>
      <c r="Q12">
        <f>+Sheet2!M12*$D$3</f>
        <v>93992.803</v>
      </c>
      <c r="R12">
        <f>+Sheet2!N12*$D$3</f>
        <v>0</v>
      </c>
      <c r="S12">
        <f>+Sheet2!O12*$D$7</f>
        <v>0</v>
      </c>
      <c r="T12">
        <f>SUM(N12:S12)/1000</f>
        <v>97.422536999999991</v>
      </c>
      <c r="U12">
        <f>+T12/$D$2*1000</f>
        <v>632.61387662337654</v>
      </c>
      <c r="V12" s="7" t="s">
        <v>102</v>
      </c>
      <c r="W12" s="8">
        <f>+MIN(T12:T39)</f>
        <v>97.121862999999991</v>
      </c>
      <c r="X12" s="9">
        <f>+MIN(U12:U39)</f>
        <v>630.66144805194801</v>
      </c>
      <c r="Y12">
        <f>+Sheet2!Q12*$D$2</f>
        <v>0</v>
      </c>
      <c r="Z12">
        <f>+Sheet2!R12*$D$3</f>
        <v>0</v>
      </c>
      <c r="AA12">
        <f>+Sheet2!S12*$D$3</f>
        <v>0</v>
      </c>
      <c r="AB12">
        <f>+Sheet2!T12*$D$3</f>
        <v>0</v>
      </c>
      <c r="AC12">
        <f>+Sheet2!U12*$D$3</f>
        <v>0</v>
      </c>
      <c r="AD12">
        <f>+Sheet2!V12*$D$7</f>
        <v>11396.924000000001</v>
      </c>
      <c r="AE12">
        <f>SUM(Y12:AD12)/1000</f>
        <v>11.396924</v>
      </c>
      <c r="AF12">
        <f>+AE12/$D$2*1000</f>
        <v>74.006</v>
      </c>
      <c r="AG12" s="7" t="s">
        <v>102</v>
      </c>
      <c r="AH12" s="8">
        <f>+MIN(AE12:AE39)</f>
        <v>11.396924</v>
      </c>
      <c r="AI12" s="9">
        <f>+MIN(AF12:AF39)</f>
        <v>74.006</v>
      </c>
    </row>
    <row r="13" spans="2:35">
      <c r="B13" t="str">
        <f>+Sheet1!B6</f>
        <v>DDR3_CK_P</v>
      </c>
      <c r="C13">
        <f>+Sheet2!C13*$D$2</f>
        <v>34666.94</v>
      </c>
      <c r="D13">
        <f>+Sheet2!D13*$D$3</f>
        <v>368267.17599999998</v>
      </c>
      <c r="E13">
        <f>+Sheet2!E13*$D$3</f>
        <v>0</v>
      </c>
      <c r="F13">
        <f>+Sheet2!F13*$D$3</f>
        <v>0</v>
      </c>
      <c r="G13">
        <f>+Sheet2!G13*$D$3</f>
        <v>0</v>
      </c>
      <c r="H13">
        <f>+Sheet2!H13*$D$2</f>
        <v>0</v>
      </c>
      <c r="I13">
        <f t="shared" ref="I13:I76" si="0">SUM(C13:H13)/1000</f>
        <v>402.93411599999996</v>
      </c>
      <c r="J13">
        <f t="shared" ref="J13:J76" si="1">+I13/$D$2*1000</f>
        <v>2616.4552987012985</v>
      </c>
      <c r="K13" s="10" t="s">
        <v>103</v>
      </c>
      <c r="L13" s="11">
        <f>+MAX(I12:I39)</f>
        <v>402.93411599999996</v>
      </c>
      <c r="M13" s="12">
        <f>+MAX(J12:J39)</f>
        <v>2616.4552987012985</v>
      </c>
      <c r="N13">
        <f>+Sheet2!J13*$D$2</f>
        <v>3429.7339999999999</v>
      </c>
      <c r="O13">
        <f>+Sheet2!K13*$D$3</f>
        <v>0</v>
      </c>
      <c r="P13">
        <f>+Sheet2!L13*$D$3</f>
        <v>0</v>
      </c>
      <c r="Q13">
        <f>+Sheet2!M13*$D$3</f>
        <v>93992.803</v>
      </c>
      <c r="R13">
        <f>+Sheet2!N13*$D$3</f>
        <v>0</v>
      </c>
      <c r="S13">
        <f>+Sheet2!O13*$D$7</f>
        <v>0</v>
      </c>
      <c r="T13">
        <f t="shared" ref="T13:T76" si="2">SUM(N13:S13)/1000</f>
        <v>97.422536999999991</v>
      </c>
      <c r="U13">
        <f t="shared" ref="U13:U76" si="3">+T13/$D$2*1000</f>
        <v>632.61387662337654</v>
      </c>
      <c r="V13" s="10" t="s">
        <v>103</v>
      </c>
      <c r="W13" s="11">
        <f>+MAX(T12:T39)</f>
        <v>97.868703999999994</v>
      </c>
      <c r="X13" s="12">
        <f>+MAX(U12:U39)</f>
        <v>635.51106493506495</v>
      </c>
      <c r="Y13">
        <f>+Sheet2!Q13*$D$2</f>
        <v>0</v>
      </c>
      <c r="Z13">
        <f>+Sheet2!R13*$D$3</f>
        <v>0</v>
      </c>
      <c r="AA13">
        <f>+Sheet2!S13*$D$3</f>
        <v>0</v>
      </c>
      <c r="AB13">
        <f>+Sheet2!T13*$D$3</f>
        <v>0</v>
      </c>
      <c r="AC13">
        <f>+Sheet2!U13*$D$3</f>
        <v>0</v>
      </c>
      <c r="AD13">
        <f>+Sheet2!V13*$D$7</f>
        <v>11396.924000000001</v>
      </c>
      <c r="AE13">
        <f t="shared" ref="AE13:AE76" si="4">SUM(Y13:AD13)/1000</f>
        <v>11.396924</v>
      </c>
      <c r="AF13">
        <f t="shared" ref="AF13:AF76" si="5">+AE13/$D$2*1000</f>
        <v>74.006</v>
      </c>
      <c r="AG13" s="10" t="s">
        <v>103</v>
      </c>
      <c r="AH13" s="11">
        <f>+MAX(AE12:AE39)</f>
        <v>119.33483300000002</v>
      </c>
      <c r="AI13" s="12">
        <f>+MAX(AF12:AF39)</f>
        <v>774.90151298701312</v>
      </c>
    </row>
    <row r="14" spans="2:35">
      <c r="B14" t="str">
        <f>+Sheet1!B7</f>
        <v>DDR3_A0</v>
      </c>
      <c r="C14">
        <f>+Sheet2!C14*$D$2</f>
        <v>6859.4679999999998</v>
      </c>
      <c r="D14">
        <f>+Sheet2!D14*$D$3</f>
        <v>395782.30700000003</v>
      </c>
      <c r="E14">
        <f>+Sheet2!E14*$D$3</f>
        <v>0</v>
      </c>
      <c r="F14">
        <f>+Sheet2!F14*$D$3</f>
        <v>0</v>
      </c>
      <c r="G14">
        <f>+Sheet2!G14*$D$3</f>
        <v>0</v>
      </c>
      <c r="H14">
        <f>+Sheet2!H14*$D$2</f>
        <v>0</v>
      </c>
      <c r="I14">
        <f t="shared" si="0"/>
        <v>402.641775</v>
      </c>
      <c r="J14">
        <f t="shared" si="1"/>
        <v>2614.5569805194805</v>
      </c>
      <c r="K14" s="10" t="s">
        <v>104</v>
      </c>
      <c r="L14" s="11">
        <f>+AVERAGE(I12:I39)</f>
        <v>402.71684142857146</v>
      </c>
      <c r="M14" s="12">
        <f>+AVERAGE(J12:J39)</f>
        <v>2615.0444248608533</v>
      </c>
      <c r="N14">
        <f>+Sheet2!J14*$D$2</f>
        <v>3429.7339999999999</v>
      </c>
      <c r="O14">
        <f>+Sheet2!K14*$D$3</f>
        <v>0</v>
      </c>
      <c r="P14">
        <f>+Sheet2!L14*$D$3</f>
        <v>0</v>
      </c>
      <c r="Q14">
        <f>+Sheet2!M14*$D$3</f>
        <v>0</v>
      </c>
      <c r="R14">
        <f>+Sheet2!N14*$D$3</f>
        <v>93736.763000000006</v>
      </c>
      <c r="S14">
        <f>+Sheet2!O14*$D$7</f>
        <v>0</v>
      </c>
      <c r="T14">
        <f t="shared" si="2"/>
        <v>97.166497000000007</v>
      </c>
      <c r="U14">
        <f t="shared" si="3"/>
        <v>630.95127922077927</v>
      </c>
      <c r="V14" s="10" t="s">
        <v>104</v>
      </c>
      <c r="W14" s="11">
        <f>+AVERAGE(T12:T39)</f>
        <v>97.378638249999995</v>
      </c>
      <c r="X14" s="12">
        <f>+AVERAGE(U12:U39)</f>
        <v>632.32881980519483</v>
      </c>
      <c r="Y14">
        <f>+Sheet2!Q14*$D$2</f>
        <v>5082</v>
      </c>
      <c r="Z14">
        <f>+Sheet2!R14*$D$3</f>
        <v>0</v>
      </c>
      <c r="AA14">
        <f>+Sheet2!S14*$D$3</f>
        <v>0</v>
      </c>
      <c r="AB14">
        <f>+Sheet2!T14*$D$3</f>
        <v>0</v>
      </c>
      <c r="AC14">
        <f>+Sheet2!U14*$D$3</f>
        <v>85488.296000000002</v>
      </c>
      <c r="AD14">
        <f>+Sheet2!V14*$D$7</f>
        <v>0</v>
      </c>
      <c r="AE14">
        <f t="shared" si="4"/>
        <v>90.570295999999999</v>
      </c>
      <c r="AF14">
        <f t="shared" si="5"/>
        <v>588.11880519480519</v>
      </c>
      <c r="AG14" s="10" t="s">
        <v>104</v>
      </c>
      <c r="AH14" s="11">
        <f>+AVERAGE(AE12:AE39)</f>
        <v>85.118474249999977</v>
      </c>
      <c r="AI14" s="12">
        <f>+AVERAGE(AF12:AF39)</f>
        <v>552.71736525974029</v>
      </c>
    </row>
    <row r="15" spans="2:35" ht="15.75" thickBot="1">
      <c r="B15" t="str">
        <f>+Sheet1!B8</f>
        <v>DDR3_A1</v>
      </c>
      <c r="C15">
        <f>+Sheet2!C15*$D$2</f>
        <v>13130.502</v>
      </c>
      <c r="D15">
        <f>+Sheet2!D15*$D$3</f>
        <v>389596</v>
      </c>
      <c r="E15">
        <f>+Sheet2!E15*$D$3</f>
        <v>0</v>
      </c>
      <c r="F15">
        <f>+Sheet2!F15*$D$3</f>
        <v>0</v>
      </c>
      <c r="G15">
        <f>+Sheet2!G15*$D$3</f>
        <v>0</v>
      </c>
      <c r="H15">
        <f>+Sheet2!H15*$D$2</f>
        <v>0</v>
      </c>
      <c r="I15">
        <f t="shared" si="0"/>
        <v>402.72650199999998</v>
      </c>
      <c r="J15">
        <f t="shared" si="1"/>
        <v>2615.1071558441558</v>
      </c>
      <c r="K15" s="13" t="s">
        <v>105</v>
      </c>
      <c r="L15" s="14">
        <f>+STDEV(I12:I39)</f>
        <v>7.3473114255502264E-2</v>
      </c>
      <c r="M15" s="15">
        <f>+STDEV(J12:J39)</f>
        <v>0.47709814451622429</v>
      </c>
      <c r="N15">
        <f>+Sheet2!J15*$D$2</f>
        <v>3429.7339999999999</v>
      </c>
      <c r="O15">
        <f>+Sheet2!K15*$D$3</f>
        <v>0</v>
      </c>
      <c r="P15">
        <f>+Sheet2!L15*$D$3</f>
        <v>0</v>
      </c>
      <c r="Q15">
        <f>+Sheet2!M15*$D$3</f>
        <v>93692.129000000001</v>
      </c>
      <c r="R15">
        <f>+Sheet2!N15*$D$3</f>
        <v>0</v>
      </c>
      <c r="S15">
        <f>+Sheet2!O15*$D$7</f>
        <v>0</v>
      </c>
      <c r="T15">
        <f t="shared" si="2"/>
        <v>97.121862999999991</v>
      </c>
      <c r="U15">
        <f t="shared" si="3"/>
        <v>630.66144805194801</v>
      </c>
      <c r="V15" s="13" t="s">
        <v>105</v>
      </c>
      <c r="W15" s="14">
        <f>+STDEV(T12:T39)</f>
        <v>0.18960723195725054</v>
      </c>
      <c r="X15" s="15">
        <f>+STDEV(U12:U39)</f>
        <v>1.2312157919227331</v>
      </c>
      <c r="Y15">
        <f>+Sheet2!Q15*$D$2</f>
        <v>5082</v>
      </c>
      <c r="Z15">
        <f>+Sheet2!R15*$D$3</f>
        <v>0</v>
      </c>
      <c r="AA15">
        <f>+Sheet2!S15*$D$3</f>
        <v>98184.247000000003</v>
      </c>
      <c r="AB15">
        <f>+Sheet2!T15*$D$3</f>
        <v>0</v>
      </c>
      <c r="AC15">
        <f>+Sheet2!U15*$D$3</f>
        <v>0</v>
      </c>
      <c r="AD15">
        <f>+Sheet2!V15*$D$7</f>
        <v>0</v>
      </c>
      <c r="AE15">
        <f t="shared" si="4"/>
        <v>103.26624700000001</v>
      </c>
      <c r="AF15">
        <f t="shared" si="5"/>
        <v>670.5600454545455</v>
      </c>
      <c r="AG15" s="13" t="s">
        <v>105</v>
      </c>
      <c r="AH15" s="14">
        <f>+STDEV(AE12:AE39)</f>
        <v>28.950658432575391</v>
      </c>
      <c r="AI15" s="15">
        <f>+STDEV(AF12:AF39)</f>
        <v>187.99128852321687</v>
      </c>
    </row>
    <row r="16" spans="2:35">
      <c r="B16" t="str">
        <f>+Sheet1!B9</f>
        <v>DDR3_A2</v>
      </c>
      <c r="C16">
        <f>+Sheet2!C16*$D$2</f>
        <v>6859.4679999999998</v>
      </c>
      <c r="D16">
        <f>+Sheet2!D16*$D$3</f>
        <v>395886.62599999999</v>
      </c>
      <c r="E16">
        <f>+Sheet2!E16*$D$3</f>
        <v>0</v>
      </c>
      <c r="F16">
        <f>+Sheet2!F16*$D$3</f>
        <v>0</v>
      </c>
      <c r="G16">
        <f>+Sheet2!G16*$D$3</f>
        <v>0</v>
      </c>
      <c r="H16">
        <f>+Sheet2!H16*$D$2</f>
        <v>0</v>
      </c>
      <c r="I16">
        <f t="shared" si="0"/>
        <v>402.74609399999997</v>
      </c>
      <c r="J16">
        <f t="shared" si="1"/>
        <v>2615.2343766233766</v>
      </c>
      <c r="N16">
        <f>+Sheet2!J16*$D$2</f>
        <v>3429.7339999999999</v>
      </c>
      <c r="O16">
        <f>+Sheet2!K16*$D$3</f>
        <v>0</v>
      </c>
      <c r="P16">
        <f>+Sheet2!L16*$D$3</f>
        <v>0</v>
      </c>
      <c r="Q16">
        <f>+Sheet2!M16*$D$3</f>
        <v>0</v>
      </c>
      <c r="R16">
        <f>+Sheet2!N16*$D$3</f>
        <v>93736.763000000006</v>
      </c>
      <c r="S16">
        <f>+Sheet2!O16*$D$7</f>
        <v>0</v>
      </c>
      <c r="T16">
        <f t="shared" si="2"/>
        <v>97.166497000000007</v>
      </c>
      <c r="U16">
        <f t="shared" si="3"/>
        <v>630.95127922077927</v>
      </c>
      <c r="Y16">
        <f>+Sheet2!Q16*$D$2</f>
        <v>5082</v>
      </c>
      <c r="Z16">
        <f>+Sheet2!R16*$D$3</f>
        <v>0</v>
      </c>
      <c r="AA16">
        <f>+Sheet2!S16*$D$3</f>
        <v>0</v>
      </c>
      <c r="AB16">
        <f>+Sheet2!T16*$D$3</f>
        <v>0</v>
      </c>
      <c r="AC16">
        <f>+Sheet2!U16*$D$3</f>
        <v>89247.585999999996</v>
      </c>
      <c r="AD16">
        <f>+Sheet2!V16*$D$7</f>
        <v>0</v>
      </c>
      <c r="AE16">
        <f t="shared" si="4"/>
        <v>94.329585999999992</v>
      </c>
      <c r="AF16">
        <f t="shared" si="5"/>
        <v>612.52977922077912</v>
      </c>
    </row>
    <row r="17" spans="2:32">
      <c r="B17" t="str">
        <f>+Sheet1!B10</f>
        <v>DDR3_A3</v>
      </c>
      <c r="C17">
        <f>+Sheet2!C17*$D$2</f>
        <v>6859.4679999999998</v>
      </c>
      <c r="D17">
        <f>+Sheet2!D17*$D$3</f>
        <v>395888.01</v>
      </c>
      <c r="E17">
        <f>+Sheet2!E17*$D$3</f>
        <v>0</v>
      </c>
      <c r="F17">
        <f>+Sheet2!F17*$D$3</f>
        <v>0</v>
      </c>
      <c r="G17">
        <f>+Sheet2!G17*$D$3</f>
        <v>0</v>
      </c>
      <c r="H17">
        <f>+Sheet2!H17*$D$2</f>
        <v>0</v>
      </c>
      <c r="I17">
        <f t="shared" si="0"/>
        <v>402.747478</v>
      </c>
      <c r="J17">
        <f t="shared" si="1"/>
        <v>2615.2433636363635</v>
      </c>
      <c r="N17">
        <f>+Sheet2!J17*$D$2</f>
        <v>3429.7339999999999</v>
      </c>
      <c r="O17">
        <f>+Sheet2!K17*$D$3</f>
        <v>0</v>
      </c>
      <c r="P17">
        <f>+Sheet2!L17*$D$3</f>
        <v>93900.074999999997</v>
      </c>
      <c r="Q17">
        <f>+Sheet2!M17*$D$3</f>
        <v>0</v>
      </c>
      <c r="R17">
        <f>+Sheet2!N17*$D$3</f>
        <v>0</v>
      </c>
      <c r="S17">
        <f>+Sheet2!O17*$D$7</f>
        <v>0</v>
      </c>
      <c r="T17">
        <f t="shared" si="2"/>
        <v>97.329808999999997</v>
      </c>
      <c r="U17">
        <f t="shared" si="3"/>
        <v>632.01174675324683</v>
      </c>
      <c r="Y17">
        <f>+Sheet2!Q17*$D$2</f>
        <v>5082</v>
      </c>
      <c r="Z17">
        <f>+Sheet2!R17*$D$3</f>
        <v>0</v>
      </c>
      <c r="AA17">
        <f>+Sheet2!S17*$D$3</f>
        <v>109652.41699999999</v>
      </c>
      <c r="AB17">
        <f>+Sheet2!T17*$D$3</f>
        <v>0</v>
      </c>
      <c r="AC17">
        <f>+Sheet2!U17*$D$3</f>
        <v>0</v>
      </c>
      <c r="AD17">
        <f>+Sheet2!V17*$D$7</f>
        <v>0</v>
      </c>
      <c r="AE17">
        <f t="shared" si="4"/>
        <v>114.73441699999999</v>
      </c>
      <c r="AF17">
        <f t="shared" si="5"/>
        <v>745.02868181818178</v>
      </c>
    </row>
    <row r="18" spans="2:32">
      <c r="B18" t="str">
        <f>+Sheet1!B11</f>
        <v>DDR3_A4</v>
      </c>
      <c r="C18">
        <f>+Sheet2!C18*$D$2</f>
        <v>24840.353999999999</v>
      </c>
      <c r="D18">
        <f>+Sheet2!D18*$D$3</f>
        <v>377852.24100000004</v>
      </c>
      <c r="E18">
        <f>+Sheet2!E18*$D$3</f>
        <v>0</v>
      </c>
      <c r="F18">
        <f>+Sheet2!F18*$D$3</f>
        <v>0</v>
      </c>
      <c r="G18">
        <f>+Sheet2!G18*$D$3</f>
        <v>0</v>
      </c>
      <c r="H18">
        <f>+Sheet2!H18*$D$2</f>
        <v>0</v>
      </c>
      <c r="I18">
        <f t="shared" si="0"/>
        <v>402.69259500000004</v>
      </c>
      <c r="J18">
        <f t="shared" si="1"/>
        <v>2614.8869805194809</v>
      </c>
      <c r="N18">
        <f>+Sheet2!J18*$D$2</f>
        <v>3429.7339999999999</v>
      </c>
      <c r="O18">
        <f>+Sheet2!K18*$D$3</f>
        <v>0</v>
      </c>
      <c r="P18">
        <f>+Sheet2!L18*$D$3</f>
        <v>0</v>
      </c>
      <c r="Q18">
        <f>+Sheet2!M18*$D$3</f>
        <v>94154.384999999995</v>
      </c>
      <c r="R18">
        <f>+Sheet2!N18*$D$3</f>
        <v>0</v>
      </c>
      <c r="S18">
        <f>+Sheet2!O18*$D$7</f>
        <v>0</v>
      </c>
      <c r="T18">
        <f t="shared" si="2"/>
        <v>97.584118999999987</v>
      </c>
      <c r="U18">
        <f t="shared" si="3"/>
        <v>633.66311038961032</v>
      </c>
      <c r="Y18">
        <f>+Sheet2!Q18*$D$2</f>
        <v>5082</v>
      </c>
      <c r="Z18">
        <f>+Sheet2!R18*$D$3</f>
        <v>0</v>
      </c>
      <c r="AA18">
        <f>+Sheet2!S18*$D$3</f>
        <v>0</v>
      </c>
      <c r="AB18">
        <f>+Sheet2!T18*$D$3</f>
        <v>99436.074999999997</v>
      </c>
      <c r="AC18">
        <f>+Sheet2!U18*$D$3</f>
        <v>0</v>
      </c>
      <c r="AD18">
        <f>+Sheet2!V18*$D$7</f>
        <v>0</v>
      </c>
      <c r="AE18">
        <f t="shared" si="4"/>
        <v>104.518075</v>
      </c>
      <c r="AF18">
        <f t="shared" si="5"/>
        <v>678.68879870129877</v>
      </c>
    </row>
    <row r="19" spans="2:32">
      <c r="B19" t="str">
        <f>+Sheet1!B12</f>
        <v>DDR3_A5</v>
      </c>
      <c r="C19">
        <f>+Sheet2!C19*$D$2</f>
        <v>18985.428</v>
      </c>
      <c r="D19">
        <f>+Sheet2!D19*$D$3</f>
        <v>0</v>
      </c>
      <c r="E19">
        <f>+Sheet2!E19*$D$3</f>
        <v>383714</v>
      </c>
      <c r="F19">
        <f>+Sheet2!F19*$D$3</f>
        <v>0</v>
      </c>
      <c r="G19">
        <f>+Sheet2!G19*$D$3</f>
        <v>0</v>
      </c>
      <c r="H19">
        <f>+Sheet2!H19*$D$2</f>
        <v>0</v>
      </c>
      <c r="I19">
        <f t="shared" si="0"/>
        <v>402.69942800000001</v>
      </c>
      <c r="J19">
        <f t="shared" si="1"/>
        <v>2614.9313506493509</v>
      </c>
      <c r="N19">
        <f>+Sheet2!J19*$D$2</f>
        <v>3429.7339999999999</v>
      </c>
      <c r="O19">
        <f>+Sheet2!K19*$D$3</f>
        <v>0</v>
      </c>
      <c r="P19">
        <f>+Sheet2!L19*$D$3</f>
        <v>94438.97</v>
      </c>
      <c r="Q19">
        <f>+Sheet2!M19*$D$3</f>
        <v>0</v>
      </c>
      <c r="R19">
        <f>+Sheet2!N19*$D$3</f>
        <v>0</v>
      </c>
      <c r="S19">
        <f>+Sheet2!O19*$D$7</f>
        <v>0</v>
      </c>
      <c r="T19">
        <f t="shared" si="2"/>
        <v>97.868703999999994</v>
      </c>
      <c r="U19">
        <f t="shared" si="3"/>
        <v>635.51106493506495</v>
      </c>
      <c r="Y19">
        <f>+Sheet2!Q19*$D$2</f>
        <v>5082</v>
      </c>
      <c r="Z19">
        <f>+Sheet2!R19*$D$3</f>
        <v>0</v>
      </c>
      <c r="AA19">
        <f>+Sheet2!S19*$D$3</f>
        <v>111276.541</v>
      </c>
      <c r="AB19">
        <f>+Sheet2!T19*$D$3</f>
        <v>0</v>
      </c>
      <c r="AC19">
        <f>+Sheet2!U19*$D$3</f>
        <v>0</v>
      </c>
      <c r="AD19">
        <f>+Sheet2!V19*$D$7</f>
        <v>0</v>
      </c>
      <c r="AE19">
        <f t="shared" si="4"/>
        <v>116.358541</v>
      </c>
      <c r="AF19">
        <f t="shared" si="5"/>
        <v>755.57494155844165</v>
      </c>
    </row>
    <row r="20" spans="2:32">
      <c r="B20" t="str">
        <f>+Sheet1!B13</f>
        <v>DDR3_A6</v>
      </c>
      <c r="C20">
        <f>+Sheet2!C20*$D$2</f>
        <v>6859.4679999999998</v>
      </c>
      <c r="D20">
        <f>+Sheet2!D20*$D$3</f>
        <v>395784.38300000003</v>
      </c>
      <c r="E20">
        <f>+Sheet2!E20*$D$3</f>
        <v>0</v>
      </c>
      <c r="F20">
        <f>+Sheet2!F20*$D$3</f>
        <v>0</v>
      </c>
      <c r="G20">
        <f>+Sheet2!G20*$D$3</f>
        <v>0</v>
      </c>
      <c r="H20">
        <f>+Sheet2!H20*$D$2</f>
        <v>0</v>
      </c>
      <c r="I20">
        <f t="shared" si="0"/>
        <v>402.64385100000004</v>
      </c>
      <c r="J20">
        <f t="shared" si="1"/>
        <v>2614.5704610389612</v>
      </c>
      <c r="N20">
        <f>+Sheet2!J20*$D$2</f>
        <v>3429.7339999999999</v>
      </c>
      <c r="O20">
        <f>+Sheet2!K20*$D$3</f>
        <v>0</v>
      </c>
      <c r="P20">
        <f>+Sheet2!L20*$D$3</f>
        <v>0</v>
      </c>
      <c r="Q20">
        <f>+Sheet2!M20*$D$3</f>
        <v>94088.299000000014</v>
      </c>
      <c r="R20">
        <f>+Sheet2!N20*$D$3</f>
        <v>0</v>
      </c>
      <c r="S20">
        <f>+Sheet2!O20*$D$7</f>
        <v>0</v>
      </c>
      <c r="T20">
        <f t="shared" si="2"/>
        <v>97.518033000000017</v>
      </c>
      <c r="U20">
        <f t="shared" si="3"/>
        <v>633.23398051948061</v>
      </c>
      <c r="Y20">
        <f>+Sheet2!Q20*$D$2</f>
        <v>5082</v>
      </c>
      <c r="Z20">
        <f>+Sheet2!R20*$D$3</f>
        <v>0</v>
      </c>
      <c r="AA20">
        <f>+Sheet2!S20*$D$3</f>
        <v>0</v>
      </c>
      <c r="AB20">
        <f>+Sheet2!T20*$D$3</f>
        <v>95633.708000000013</v>
      </c>
      <c r="AC20">
        <f>+Sheet2!U20*$D$3</f>
        <v>0</v>
      </c>
      <c r="AD20">
        <f>+Sheet2!V20*$D$7</f>
        <v>0</v>
      </c>
      <c r="AE20">
        <f t="shared" si="4"/>
        <v>100.71570800000001</v>
      </c>
      <c r="AF20">
        <f t="shared" si="5"/>
        <v>653.99810389610388</v>
      </c>
    </row>
    <row r="21" spans="2:32">
      <c r="B21" t="str">
        <f>+Sheet1!B14</f>
        <v>DDR3_A7</v>
      </c>
      <c r="C21">
        <f>+Sheet2!C21*$D$2</f>
        <v>14135.044</v>
      </c>
      <c r="D21">
        <f>+Sheet2!D21*$D$3</f>
        <v>0</v>
      </c>
      <c r="E21">
        <f>+Sheet2!E21*$D$3</f>
        <v>388558</v>
      </c>
      <c r="F21">
        <f>+Sheet2!F21*$D$3</f>
        <v>0</v>
      </c>
      <c r="G21">
        <f>+Sheet2!G21*$D$3</f>
        <v>0</v>
      </c>
      <c r="H21">
        <f>+Sheet2!H21*$D$2</f>
        <v>0</v>
      </c>
      <c r="I21">
        <f t="shared" si="0"/>
        <v>402.69304399999999</v>
      </c>
      <c r="J21">
        <f t="shared" si="1"/>
        <v>2614.8898961038963</v>
      </c>
      <c r="N21">
        <f>+Sheet2!J21*$D$2</f>
        <v>3429.7339999999999</v>
      </c>
      <c r="O21">
        <f>+Sheet2!K21*$D$3</f>
        <v>0</v>
      </c>
      <c r="P21">
        <f>+Sheet2!L21*$D$3</f>
        <v>93900.074999999997</v>
      </c>
      <c r="Q21">
        <f>+Sheet2!M21*$D$3</f>
        <v>0</v>
      </c>
      <c r="R21">
        <f>+Sheet2!N21*$D$3</f>
        <v>0</v>
      </c>
      <c r="S21">
        <f>+Sheet2!O21*$D$7</f>
        <v>0</v>
      </c>
      <c r="T21">
        <f t="shared" si="2"/>
        <v>97.329808999999997</v>
      </c>
      <c r="U21">
        <f t="shared" si="3"/>
        <v>632.01174675324683</v>
      </c>
      <c r="Y21">
        <f>+Sheet2!Q21*$D$2</f>
        <v>5082</v>
      </c>
      <c r="Z21">
        <f>+Sheet2!R21*$D$3</f>
        <v>0</v>
      </c>
      <c r="AA21">
        <f>+Sheet2!S21*$D$3</f>
        <v>109524.916</v>
      </c>
      <c r="AB21">
        <f>+Sheet2!T21*$D$3</f>
        <v>0</v>
      </c>
      <c r="AC21">
        <f>+Sheet2!U21*$D$3</f>
        <v>0</v>
      </c>
      <c r="AD21">
        <f>+Sheet2!V21*$D$7</f>
        <v>0</v>
      </c>
      <c r="AE21">
        <f t="shared" si="4"/>
        <v>114.606916</v>
      </c>
      <c r="AF21">
        <f t="shared" si="5"/>
        <v>744.20075324675327</v>
      </c>
    </row>
    <row r="22" spans="2:32">
      <c r="B22" t="str">
        <f>+Sheet1!B15</f>
        <v>DDR3_A8</v>
      </c>
      <c r="C22">
        <f>+Sheet2!C22*$D$2</f>
        <v>6859.4679999999998</v>
      </c>
      <c r="D22">
        <f>+Sheet2!D22*$D$3</f>
        <v>395895.103</v>
      </c>
      <c r="E22">
        <f>+Sheet2!E22*$D$3</f>
        <v>0</v>
      </c>
      <c r="F22">
        <f>+Sheet2!F22*$D$3</f>
        <v>0</v>
      </c>
      <c r="G22">
        <f>+Sheet2!G22*$D$3</f>
        <v>0</v>
      </c>
      <c r="H22">
        <f>+Sheet2!H22*$D$2</f>
        <v>0</v>
      </c>
      <c r="I22">
        <f t="shared" si="0"/>
        <v>402.754571</v>
      </c>
      <c r="J22">
        <f t="shared" si="1"/>
        <v>2615.2894220779222</v>
      </c>
      <c r="N22">
        <f>+Sheet2!J22*$D$2</f>
        <v>3429.7339999999999</v>
      </c>
      <c r="O22">
        <f>+Sheet2!K22*$D$3</f>
        <v>0</v>
      </c>
      <c r="P22">
        <f>+Sheet2!L22*$D$3</f>
        <v>0</v>
      </c>
      <c r="Q22">
        <f>+Sheet2!M22*$D$3</f>
        <v>94185.698000000004</v>
      </c>
      <c r="R22">
        <f>+Sheet2!N22*$D$3</f>
        <v>0</v>
      </c>
      <c r="S22">
        <f>+Sheet2!O22*$D$7</f>
        <v>0</v>
      </c>
      <c r="T22">
        <f t="shared" si="2"/>
        <v>97.615431999999998</v>
      </c>
      <c r="U22">
        <f t="shared" si="3"/>
        <v>633.86644155844147</v>
      </c>
      <c r="Y22">
        <f>+Sheet2!Q22*$D$2</f>
        <v>5082</v>
      </c>
      <c r="Z22">
        <f>+Sheet2!R22*$D$3</f>
        <v>0</v>
      </c>
      <c r="AA22">
        <f>+Sheet2!S22*$D$3</f>
        <v>0</v>
      </c>
      <c r="AB22">
        <f>+Sheet2!T22*$D$3</f>
        <v>98651.000999999989</v>
      </c>
      <c r="AC22">
        <f>+Sheet2!U22*$D$3</f>
        <v>0</v>
      </c>
      <c r="AD22">
        <f>+Sheet2!V22*$D$7</f>
        <v>0</v>
      </c>
      <c r="AE22">
        <f t="shared" si="4"/>
        <v>103.73300099999999</v>
      </c>
      <c r="AF22">
        <f t="shared" si="5"/>
        <v>673.59091558441548</v>
      </c>
    </row>
    <row r="23" spans="2:32">
      <c r="B23" t="str">
        <f>+Sheet1!B16</f>
        <v>DDR3_A9</v>
      </c>
      <c r="C23">
        <f>+Sheet2!C23*$D$2</f>
        <v>6859.4679999999998</v>
      </c>
      <c r="D23">
        <f>+Sheet2!D23*$D$3</f>
        <v>395816.56099999999</v>
      </c>
      <c r="E23">
        <f>+Sheet2!E23*$D$3</f>
        <v>0</v>
      </c>
      <c r="F23">
        <f>+Sheet2!F23*$D$3</f>
        <v>0</v>
      </c>
      <c r="G23">
        <f>+Sheet2!G23*$D$3</f>
        <v>0</v>
      </c>
      <c r="H23">
        <f>+Sheet2!H23*$D$2</f>
        <v>0</v>
      </c>
      <c r="I23">
        <f t="shared" si="0"/>
        <v>402.67602899999997</v>
      </c>
      <c r="J23">
        <f t="shared" si="1"/>
        <v>2614.7794090909092</v>
      </c>
      <c r="N23">
        <f>+Sheet2!J23*$D$2</f>
        <v>3429.7339999999999</v>
      </c>
      <c r="O23">
        <f>+Sheet2!K23*$D$3</f>
        <v>0</v>
      </c>
      <c r="P23">
        <f>+Sheet2!L23*$D$3</f>
        <v>0</v>
      </c>
      <c r="Q23">
        <f>+Sheet2!M23*$D$3</f>
        <v>0</v>
      </c>
      <c r="R23">
        <f>+Sheet2!N23*$D$3</f>
        <v>93736.416999999987</v>
      </c>
      <c r="S23">
        <f>+Sheet2!O23*$D$7</f>
        <v>0</v>
      </c>
      <c r="T23">
        <f t="shared" si="2"/>
        <v>97.166150999999985</v>
      </c>
      <c r="U23">
        <f t="shared" si="3"/>
        <v>630.94903246753245</v>
      </c>
      <c r="Y23">
        <f>+Sheet2!Q23*$D$2</f>
        <v>5082</v>
      </c>
      <c r="Z23">
        <f>+Sheet2!R23*$D$3</f>
        <v>0</v>
      </c>
      <c r="AA23">
        <f>+Sheet2!S23*$D$3</f>
        <v>0</v>
      </c>
      <c r="AB23">
        <f>+Sheet2!T23*$D$3</f>
        <v>0</v>
      </c>
      <c r="AC23">
        <f>+Sheet2!U23*$D$3</f>
        <v>92950.304999999993</v>
      </c>
      <c r="AD23">
        <f>+Sheet2!V23*$D$7</f>
        <v>0</v>
      </c>
      <c r="AE23">
        <f t="shared" si="4"/>
        <v>98.032304999999994</v>
      </c>
      <c r="AF23">
        <f t="shared" si="5"/>
        <v>636.57340909090908</v>
      </c>
    </row>
    <row r="24" spans="2:32">
      <c r="B24" t="str">
        <f>+Sheet1!B17</f>
        <v>DDR3_A10</v>
      </c>
      <c r="C24">
        <f>+Sheet2!C24*$D$2</f>
        <v>6859.4679999999998</v>
      </c>
      <c r="D24">
        <f>+Sheet2!D24*$D$3</f>
        <v>395788.36199999996</v>
      </c>
      <c r="E24">
        <f>+Sheet2!E24*$D$3</f>
        <v>0</v>
      </c>
      <c r="F24">
        <f>+Sheet2!F24*$D$3</f>
        <v>0</v>
      </c>
      <c r="G24">
        <f>+Sheet2!G24*$D$3</f>
        <v>0</v>
      </c>
      <c r="H24">
        <f>+Sheet2!H24*$D$2</f>
        <v>0</v>
      </c>
      <c r="I24">
        <f t="shared" si="0"/>
        <v>402.64782999999994</v>
      </c>
      <c r="J24">
        <f t="shared" si="1"/>
        <v>2614.5962987012986</v>
      </c>
      <c r="N24">
        <f>+Sheet2!J24*$D$2</f>
        <v>3429.7339999999999</v>
      </c>
      <c r="O24">
        <f>+Sheet2!K24*$D$3</f>
        <v>0</v>
      </c>
      <c r="P24">
        <f>+Sheet2!L24*$D$3</f>
        <v>0</v>
      </c>
      <c r="Q24">
        <f>+Sheet2!M24*$D$3</f>
        <v>93913.395999999993</v>
      </c>
      <c r="R24">
        <f>+Sheet2!N24*$D$3</f>
        <v>0</v>
      </c>
      <c r="S24">
        <f>+Sheet2!O24*$D$7</f>
        <v>0</v>
      </c>
      <c r="T24">
        <f t="shared" si="2"/>
        <v>97.343129999999988</v>
      </c>
      <c r="U24">
        <f t="shared" si="3"/>
        <v>632.09824675324671</v>
      </c>
      <c r="Y24">
        <f>+Sheet2!Q24*$D$2</f>
        <v>5082</v>
      </c>
      <c r="Z24">
        <f>+Sheet2!R24*$D$3</f>
        <v>0</v>
      </c>
      <c r="AA24">
        <f>+Sheet2!S24*$D$3</f>
        <v>0</v>
      </c>
      <c r="AB24">
        <f>+Sheet2!T24*$D$3</f>
        <v>86717.98</v>
      </c>
      <c r="AC24">
        <f>+Sheet2!U24*$D$3</f>
        <v>0</v>
      </c>
      <c r="AD24">
        <f>+Sheet2!V24*$D$7</f>
        <v>0</v>
      </c>
      <c r="AE24">
        <f t="shared" si="4"/>
        <v>91.799979999999991</v>
      </c>
      <c r="AF24">
        <f t="shared" si="5"/>
        <v>596.10376623376612</v>
      </c>
    </row>
    <row r="25" spans="2:32">
      <c r="B25" t="str">
        <f>+Sheet1!B18</f>
        <v>DDR3_A11</v>
      </c>
      <c r="C25">
        <f>+Sheet2!C25*$D$2</f>
        <v>14135.044</v>
      </c>
      <c r="D25">
        <f>+Sheet2!D25*$D$3</f>
        <v>388615.609</v>
      </c>
      <c r="E25">
        <f>+Sheet2!E25*$D$3</f>
        <v>0</v>
      </c>
      <c r="F25">
        <f>+Sheet2!F25*$D$3</f>
        <v>0</v>
      </c>
      <c r="G25">
        <f>+Sheet2!G25*$D$3</f>
        <v>0</v>
      </c>
      <c r="H25">
        <f>+Sheet2!H25*$D$2</f>
        <v>0</v>
      </c>
      <c r="I25">
        <f t="shared" si="0"/>
        <v>402.750653</v>
      </c>
      <c r="J25">
        <f t="shared" si="1"/>
        <v>2615.2639805194804</v>
      </c>
      <c r="N25">
        <f>+Sheet2!J25*$D$2</f>
        <v>3429.7339999999999</v>
      </c>
      <c r="O25">
        <f>+Sheet2!K25*$D$3</f>
        <v>0</v>
      </c>
      <c r="P25">
        <f>+Sheet2!L25*$D$3</f>
        <v>0</v>
      </c>
      <c r="Q25">
        <f>+Sheet2!M25*$D$3</f>
        <v>94049.200999999986</v>
      </c>
      <c r="R25">
        <f>+Sheet2!N25*$D$3</f>
        <v>0</v>
      </c>
      <c r="S25">
        <f>+Sheet2!O25*$D$7</f>
        <v>0</v>
      </c>
      <c r="T25">
        <f t="shared" si="2"/>
        <v>97.478934999999979</v>
      </c>
      <c r="U25">
        <f t="shared" si="3"/>
        <v>632.98009740259727</v>
      </c>
      <c r="Y25">
        <f>+Sheet2!Q25*$D$2</f>
        <v>5082</v>
      </c>
      <c r="Z25">
        <f>+Sheet2!R25*$D$3</f>
        <v>0</v>
      </c>
      <c r="AA25">
        <f>+Sheet2!S25*$D$3</f>
        <v>84308.09</v>
      </c>
      <c r="AB25">
        <f>+Sheet2!T25*$D$3</f>
        <v>0</v>
      </c>
      <c r="AC25">
        <f>+Sheet2!U25*$D$3</f>
        <v>0</v>
      </c>
      <c r="AD25">
        <f>+Sheet2!V25*$D$7</f>
        <v>0</v>
      </c>
      <c r="AE25">
        <f t="shared" si="4"/>
        <v>89.390090000000001</v>
      </c>
      <c r="AF25">
        <f t="shared" si="5"/>
        <v>580.45512987012989</v>
      </c>
    </row>
    <row r="26" spans="2:32">
      <c r="B26" t="str">
        <f>+Sheet1!B19</f>
        <v>DDR3_A12</v>
      </c>
      <c r="C26">
        <f>+Sheet2!C26*$D$2</f>
        <v>6859.4679999999998</v>
      </c>
      <c r="D26">
        <f>+Sheet2!D26*$D$3</f>
        <v>395791.47599999997</v>
      </c>
      <c r="E26">
        <f>+Sheet2!E26*$D$3</f>
        <v>0</v>
      </c>
      <c r="F26">
        <f>+Sheet2!F26*$D$3</f>
        <v>0</v>
      </c>
      <c r="G26">
        <f>+Sheet2!G26*$D$3</f>
        <v>0</v>
      </c>
      <c r="H26">
        <f>+Sheet2!H26*$D$2</f>
        <v>0</v>
      </c>
      <c r="I26">
        <f t="shared" si="0"/>
        <v>402.65094399999998</v>
      </c>
      <c r="J26">
        <f t="shared" si="1"/>
        <v>2614.6165194805194</v>
      </c>
      <c r="N26">
        <f>+Sheet2!J26*$D$2</f>
        <v>3429.7339999999999</v>
      </c>
      <c r="O26">
        <f>+Sheet2!K26*$D$3</f>
        <v>0</v>
      </c>
      <c r="P26">
        <f>+Sheet2!L26*$D$3</f>
        <v>0</v>
      </c>
      <c r="Q26">
        <f>+Sheet2!M26*$D$3</f>
        <v>94256.455000000002</v>
      </c>
      <c r="R26">
        <f>+Sheet2!N26*$D$3</f>
        <v>0</v>
      </c>
      <c r="S26">
        <f>+Sheet2!O26*$D$7</f>
        <v>0</v>
      </c>
      <c r="T26">
        <f t="shared" si="2"/>
        <v>97.686188999999999</v>
      </c>
      <c r="U26">
        <f t="shared" si="3"/>
        <v>634.32590259740266</v>
      </c>
      <c r="Y26">
        <f>+Sheet2!Q26*$D$2</f>
        <v>0</v>
      </c>
      <c r="Z26">
        <f>+Sheet2!R26*$D$3</f>
        <v>0</v>
      </c>
      <c r="AA26">
        <f>+Sheet2!S26*$D$3</f>
        <v>0</v>
      </c>
      <c r="AB26">
        <f>+Sheet2!T26*$D$3</f>
        <v>69483.201000000001</v>
      </c>
      <c r="AC26">
        <f>+Sheet2!U26*$D$3</f>
        <v>0</v>
      </c>
      <c r="AD26">
        <f>+Sheet2!V26*$D$7</f>
        <v>5082</v>
      </c>
      <c r="AE26">
        <f t="shared" si="4"/>
        <v>74.565201000000002</v>
      </c>
      <c r="AF26">
        <f t="shared" si="5"/>
        <v>484.18961688311691</v>
      </c>
    </row>
    <row r="27" spans="2:32">
      <c r="B27" t="str">
        <f>+Sheet1!B20</f>
        <v>DDR3_A13</v>
      </c>
      <c r="C27">
        <f>+Sheet2!C27*$D$2</f>
        <v>6859.4679999999998</v>
      </c>
      <c r="D27">
        <f>+Sheet2!D27*$D$3</f>
        <v>395822.26999999996</v>
      </c>
      <c r="E27">
        <f>+Sheet2!E27*$D$3</f>
        <v>0</v>
      </c>
      <c r="F27">
        <f>+Sheet2!F27*$D$3</f>
        <v>0</v>
      </c>
      <c r="G27">
        <f>+Sheet2!G27*$D$3</f>
        <v>0</v>
      </c>
      <c r="H27">
        <f>+Sheet2!H27*$D$2</f>
        <v>0</v>
      </c>
      <c r="I27">
        <f t="shared" si="0"/>
        <v>402.68173799999994</v>
      </c>
      <c r="J27">
        <f t="shared" si="1"/>
        <v>2614.8164805194801</v>
      </c>
      <c r="N27">
        <f>+Sheet2!J27*$D$2</f>
        <v>3429.7339999999999</v>
      </c>
      <c r="O27">
        <f>+Sheet2!K27*$D$3</f>
        <v>0</v>
      </c>
      <c r="P27">
        <f>+Sheet2!L27*$D$3</f>
        <v>0</v>
      </c>
      <c r="Q27">
        <f>+Sheet2!M27*$D$3</f>
        <v>0</v>
      </c>
      <c r="R27">
        <f>+Sheet2!N27*$D$3</f>
        <v>93736.763000000006</v>
      </c>
      <c r="S27">
        <f>+Sheet2!O27*$D$7</f>
        <v>0</v>
      </c>
      <c r="T27">
        <f t="shared" si="2"/>
        <v>97.166497000000007</v>
      </c>
      <c r="U27">
        <f t="shared" si="3"/>
        <v>630.95127922077927</v>
      </c>
      <c r="Y27">
        <f>+Sheet2!Q27*$D$2</f>
        <v>5082</v>
      </c>
      <c r="Z27">
        <f>+Sheet2!R27*$D$3</f>
        <v>0</v>
      </c>
      <c r="AA27">
        <f>+Sheet2!S27*$D$3</f>
        <v>0</v>
      </c>
      <c r="AB27">
        <f>+Sheet2!T27*$D$3</f>
        <v>0</v>
      </c>
      <c r="AC27">
        <f>+Sheet2!U27*$D$3</f>
        <v>89419.894</v>
      </c>
      <c r="AD27">
        <f>+Sheet2!V27*$D$7</f>
        <v>0</v>
      </c>
      <c r="AE27">
        <f t="shared" si="4"/>
        <v>94.501894000000007</v>
      </c>
      <c r="AF27">
        <f t="shared" si="5"/>
        <v>613.64866233766236</v>
      </c>
    </row>
    <row r="28" spans="2:32">
      <c r="B28" t="str">
        <f>+Sheet1!B21</f>
        <v>DDR3_A14</v>
      </c>
      <c r="C28">
        <f>+Sheet2!C28*$D$2</f>
        <v>6859.4679999999998</v>
      </c>
      <c r="D28">
        <f>+Sheet2!D28*$D$3</f>
        <v>395755.31900000002</v>
      </c>
      <c r="E28">
        <f>+Sheet2!E28*$D$3</f>
        <v>0</v>
      </c>
      <c r="F28">
        <f>+Sheet2!F28*$D$3</f>
        <v>0</v>
      </c>
      <c r="G28">
        <f>+Sheet2!G28*$D$3</f>
        <v>0</v>
      </c>
      <c r="H28">
        <f>+Sheet2!H28*$D$2</f>
        <v>0</v>
      </c>
      <c r="I28">
        <f t="shared" si="0"/>
        <v>402.61478700000004</v>
      </c>
      <c r="J28">
        <f t="shared" si="1"/>
        <v>2614.381733766234</v>
      </c>
      <c r="N28">
        <f>+Sheet2!J28*$D$2</f>
        <v>3429.7339999999999</v>
      </c>
      <c r="O28">
        <f>+Sheet2!K28*$D$3</f>
        <v>0</v>
      </c>
      <c r="P28">
        <f>+Sheet2!L28*$D$3</f>
        <v>0</v>
      </c>
      <c r="Q28">
        <f>+Sheet2!M28*$D$3</f>
        <v>93951.975000000006</v>
      </c>
      <c r="R28">
        <f>+Sheet2!N28*$D$3</f>
        <v>0</v>
      </c>
      <c r="S28">
        <f>+Sheet2!O28*$D$7</f>
        <v>0</v>
      </c>
      <c r="T28">
        <f t="shared" si="2"/>
        <v>97.381709000000001</v>
      </c>
      <c r="U28">
        <f t="shared" si="3"/>
        <v>632.34875974025977</v>
      </c>
      <c r="Y28">
        <f>+Sheet2!Q28*$D$2</f>
        <v>5082</v>
      </c>
      <c r="Z28">
        <f>+Sheet2!R28*$D$3</f>
        <v>0</v>
      </c>
      <c r="AA28">
        <f>+Sheet2!S28*$D$3</f>
        <v>74519.922999999995</v>
      </c>
      <c r="AB28">
        <f>+Sheet2!T28*$D$3</f>
        <v>0</v>
      </c>
      <c r="AC28">
        <f>+Sheet2!U28*$D$3</f>
        <v>0</v>
      </c>
      <c r="AD28">
        <f>+Sheet2!V28*$D$7</f>
        <v>0</v>
      </c>
      <c r="AE28">
        <f t="shared" si="4"/>
        <v>79.601922999999999</v>
      </c>
      <c r="AF28">
        <f t="shared" si="5"/>
        <v>516.89560389610392</v>
      </c>
    </row>
    <row r="29" spans="2:32">
      <c r="B29" t="str">
        <f>+Sheet1!B22</f>
        <v>DDR3_A15</v>
      </c>
      <c r="C29">
        <f>+Sheet2!C29*$D$2</f>
        <v>6859.4679999999998</v>
      </c>
      <c r="D29">
        <f>+Sheet2!D29*$D$3</f>
        <v>395907.55900000001</v>
      </c>
      <c r="E29">
        <f>+Sheet2!E29*$D$3</f>
        <v>0</v>
      </c>
      <c r="F29">
        <f>+Sheet2!F29*$D$3</f>
        <v>0</v>
      </c>
      <c r="G29">
        <f>+Sheet2!G29*$D$3</f>
        <v>0</v>
      </c>
      <c r="H29">
        <f>+Sheet2!H29*$D$2</f>
        <v>0</v>
      </c>
      <c r="I29">
        <f t="shared" si="0"/>
        <v>402.76702699999998</v>
      </c>
      <c r="J29">
        <f t="shared" si="1"/>
        <v>2615.370305194805</v>
      </c>
      <c r="N29">
        <f>+Sheet2!J29*$D$2</f>
        <v>3429.7339999999999</v>
      </c>
      <c r="O29">
        <f>+Sheet2!K29*$D$3</f>
        <v>0</v>
      </c>
      <c r="P29">
        <f>+Sheet2!L29*$D$3</f>
        <v>0</v>
      </c>
      <c r="Q29">
        <f>+Sheet2!M29*$D$3</f>
        <v>93692.129000000001</v>
      </c>
      <c r="R29">
        <f>+Sheet2!N29*$D$3</f>
        <v>0</v>
      </c>
      <c r="S29">
        <f>+Sheet2!O29*$D$7</f>
        <v>0</v>
      </c>
      <c r="T29">
        <f t="shared" si="2"/>
        <v>97.121862999999991</v>
      </c>
      <c r="U29">
        <f t="shared" si="3"/>
        <v>630.66144805194801</v>
      </c>
      <c r="Y29">
        <f>+Sheet2!Q29*$D$2</f>
        <v>5082</v>
      </c>
      <c r="Z29">
        <f>+Sheet2!R29*$D$3</f>
        <v>0</v>
      </c>
      <c r="AA29">
        <f>+Sheet2!S29*$D$3</f>
        <v>0</v>
      </c>
      <c r="AB29">
        <f>+Sheet2!T29*$D$3</f>
        <v>76069.138000000006</v>
      </c>
      <c r="AC29">
        <f>+Sheet2!U29*$D$3</f>
        <v>0</v>
      </c>
      <c r="AD29">
        <f>+Sheet2!V29*$D$7</f>
        <v>0</v>
      </c>
      <c r="AE29">
        <f t="shared" si="4"/>
        <v>81.151138000000003</v>
      </c>
      <c r="AF29">
        <f t="shared" si="5"/>
        <v>526.95544155844152</v>
      </c>
    </row>
    <row r="30" spans="2:32">
      <c r="B30" t="str">
        <f>+Sheet1!B23</f>
        <v>DDR3_BA0</v>
      </c>
      <c r="C30">
        <f>+Sheet2!C30*$D$2</f>
        <v>6859.4679999999998</v>
      </c>
      <c r="D30">
        <f>+Sheet2!D30*$D$3</f>
        <v>0</v>
      </c>
      <c r="E30">
        <f>+Sheet2!E30*$D$3</f>
        <v>395891.12400000001</v>
      </c>
      <c r="F30">
        <f>+Sheet2!F30*$D$3</f>
        <v>0</v>
      </c>
      <c r="G30">
        <f>+Sheet2!G30*$D$3</f>
        <v>0</v>
      </c>
      <c r="H30">
        <f>+Sheet2!H30*$D$2</f>
        <v>0</v>
      </c>
      <c r="I30">
        <f t="shared" si="0"/>
        <v>402.75059199999998</v>
      </c>
      <c r="J30">
        <f t="shared" si="1"/>
        <v>2615.2635844155843</v>
      </c>
      <c r="N30">
        <f>+Sheet2!J30*$D$2</f>
        <v>3429.7339999999999</v>
      </c>
      <c r="O30">
        <f>+Sheet2!K30*$D$3</f>
        <v>0</v>
      </c>
      <c r="P30">
        <f>+Sheet2!L30*$D$3</f>
        <v>93900.074999999997</v>
      </c>
      <c r="Q30">
        <f>+Sheet2!M30*$D$3</f>
        <v>0</v>
      </c>
      <c r="R30">
        <f>+Sheet2!N30*$D$3</f>
        <v>0</v>
      </c>
      <c r="S30">
        <f>+Sheet2!O30*$D$7</f>
        <v>0</v>
      </c>
      <c r="T30">
        <f t="shared" si="2"/>
        <v>97.329808999999997</v>
      </c>
      <c r="U30">
        <f t="shared" si="3"/>
        <v>632.01174675324683</v>
      </c>
      <c r="Y30">
        <f>+Sheet2!Q30*$D$2</f>
        <v>5082</v>
      </c>
      <c r="Z30">
        <f>+Sheet2!R30*$D$3</f>
        <v>0</v>
      </c>
      <c r="AA30">
        <f>+Sheet2!S30*$D$3</f>
        <v>114252.83300000001</v>
      </c>
      <c r="AB30">
        <f>+Sheet2!T30*$D$3</f>
        <v>0</v>
      </c>
      <c r="AC30">
        <f>+Sheet2!U30*$D$3</f>
        <v>0</v>
      </c>
      <c r="AD30">
        <f>+Sheet2!V30*$D$7</f>
        <v>0</v>
      </c>
      <c r="AE30">
        <f t="shared" si="4"/>
        <v>119.33483300000002</v>
      </c>
      <c r="AF30">
        <f t="shared" si="5"/>
        <v>774.90151298701312</v>
      </c>
    </row>
    <row r="31" spans="2:32">
      <c r="B31" t="str">
        <f>+Sheet1!B24</f>
        <v>DDR3_BA1</v>
      </c>
      <c r="C31">
        <f>+Sheet2!C31*$D$2</f>
        <v>6859.4679999999998</v>
      </c>
      <c r="D31">
        <f>+Sheet2!D31*$D$3</f>
        <v>395858.42700000003</v>
      </c>
      <c r="E31">
        <f>+Sheet2!E31*$D$3</f>
        <v>0</v>
      </c>
      <c r="F31">
        <f>+Sheet2!F31*$D$3</f>
        <v>0</v>
      </c>
      <c r="G31">
        <f>+Sheet2!G31*$D$3</f>
        <v>0</v>
      </c>
      <c r="H31">
        <f>+Sheet2!H31*$D$2</f>
        <v>0</v>
      </c>
      <c r="I31">
        <f t="shared" si="0"/>
        <v>402.717895</v>
      </c>
      <c r="J31">
        <f t="shared" si="1"/>
        <v>2615.0512662337665</v>
      </c>
      <c r="N31">
        <f>+Sheet2!J31*$D$2</f>
        <v>3429.7339999999999</v>
      </c>
      <c r="O31">
        <f>+Sheet2!K31*$D$3</f>
        <v>0</v>
      </c>
      <c r="P31">
        <f>+Sheet2!L31*$D$3</f>
        <v>0</v>
      </c>
      <c r="Q31">
        <f>+Sheet2!M31*$D$3</f>
        <v>94086.05</v>
      </c>
      <c r="R31">
        <f>+Sheet2!N31*$D$3</f>
        <v>0</v>
      </c>
      <c r="S31">
        <f>+Sheet2!O31*$D$7</f>
        <v>0</v>
      </c>
      <c r="T31">
        <f t="shared" si="2"/>
        <v>97.515783999999996</v>
      </c>
      <c r="U31">
        <f t="shared" si="3"/>
        <v>633.21937662337655</v>
      </c>
      <c r="Y31">
        <f>+Sheet2!Q31*$D$2</f>
        <v>5082</v>
      </c>
      <c r="Z31">
        <f>+Sheet2!R31*$D$3</f>
        <v>0</v>
      </c>
      <c r="AA31">
        <f>+Sheet2!S31*$D$3</f>
        <v>0</v>
      </c>
      <c r="AB31">
        <f>+Sheet2!T31*$D$3</f>
        <v>102674.289</v>
      </c>
      <c r="AC31">
        <f>+Sheet2!U31*$D$3</f>
        <v>0</v>
      </c>
      <c r="AD31">
        <f>+Sheet2!V31*$D$7</f>
        <v>0</v>
      </c>
      <c r="AE31">
        <f t="shared" si="4"/>
        <v>107.75628900000001</v>
      </c>
      <c r="AF31">
        <f t="shared" si="5"/>
        <v>699.71616233766247</v>
      </c>
    </row>
    <row r="32" spans="2:32">
      <c r="B32" t="str">
        <f>+Sheet1!B25</f>
        <v>DDR3_BA2</v>
      </c>
      <c r="C32">
        <f>+Sheet2!C32*$D$2</f>
        <v>19989.97</v>
      </c>
      <c r="D32">
        <f>+Sheet2!D32*$D$3</f>
        <v>382758.00200000004</v>
      </c>
      <c r="E32">
        <f>+Sheet2!E32*$D$3</f>
        <v>0</v>
      </c>
      <c r="F32">
        <f>+Sheet2!F32*$D$3</f>
        <v>0</v>
      </c>
      <c r="G32">
        <f>+Sheet2!G32*$D$3</f>
        <v>0</v>
      </c>
      <c r="H32">
        <f>+Sheet2!H32*$D$2</f>
        <v>0</v>
      </c>
      <c r="I32">
        <f t="shared" si="0"/>
        <v>402.74797200000006</v>
      </c>
      <c r="J32">
        <f t="shared" si="1"/>
        <v>2615.2465714285718</v>
      </c>
      <c r="N32">
        <f>+Sheet2!J32*$D$2</f>
        <v>3429.7339999999999</v>
      </c>
      <c r="O32">
        <f>+Sheet2!K32*$D$3</f>
        <v>0</v>
      </c>
      <c r="P32">
        <f>+Sheet2!L32*$D$3</f>
        <v>0</v>
      </c>
      <c r="Q32">
        <f>+Sheet2!M32*$D$3</f>
        <v>0</v>
      </c>
      <c r="R32">
        <f>+Sheet2!N32*$D$3</f>
        <v>93692.129000000001</v>
      </c>
      <c r="S32">
        <f>+Sheet2!O32*$D$7</f>
        <v>0</v>
      </c>
      <c r="T32">
        <f t="shared" si="2"/>
        <v>97.121862999999991</v>
      </c>
      <c r="U32">
        <f t="shared" si="3"/>
        <v>630.66144805194801</v>
      </c>
      <c r="Y32">
        <f>+Sheet2!Q32*$D$2</f>
        <v>5082</v>
      </c>
      <c r="Z32">
        <f>+Sheet2!R32*$D$3</f>
        <v>0</v>
      </c>
      <c r="AA32">
        <f>+Sheet2!S32*$D$3</f>
        <v>0</v>
      </c>
      <c r="AB32">
        <f>+Sheet2!T32*$D$3</f>
        <v>0</v>
      </c>
      <c r="AC32">
        <f>+Sheet2!U32*$D$3</f>
        <v>83807.774000000005</v>
      </c>
      <c r="AD32">
        <f>+Sheet2!V32*$D$7</f>
        <v>0</v>
      </c>
      <c r="AE32">
        <f t="shared" si="4"/>
        <v>88.889774000000003</v>
      </c>
      <c r="AF32">
        <f t="shared" si="5"/>
        <v>577.20632467532471</v>
      </c>
    </row>
    <row r="33" spans="2:35">
      <c r="B33" t="str">
        <f>+Sheet1!B26</f>
        <v>DDR3_NCAS</v>
      </c>
      <c r="C33">
        <f>+Sheet2!C33*$D$2</f>
        <v>6859.4679999999998</v>
      </c>
      <c r="D33">
        <f>+Sheet2!D33*$D$3</f>
        <v>0</v>
      </c>
      <c r="E33">
        <f>+Sheet2!E33*$D$3</f>
        <v>395848.739</v>
      </c>
      <c r="F33">
        <f>+Sheet2!F33*$D$3</f>
        <v>0</v>
      </c>
      <c r="G33">
        <f>+Sheet2!G33*$D$3</f>
        <v>0</v>
      </c>
      <c r="H33">
        <f>+Sheet2!H33*$D$2</f>
        <v>0</v>
      </c>
      <c r="I33">
        <f t="shared" si="0"/>
        <v>402.70820700000002</v>
      </c>
      <c r="J33">
        <f t="shared" si="1"/>
        <v>2614.9883571428572</v>
      </c>
      <c r="N33">
        <f>+Sheet2!J33*$D$2</f>
        <v>3429.7339999999999</v>
      </c>
      <c r="O33">
        <f>+Sheet2!K33*$D$3</f>
        <v>0</v>
      </c>
      <c r="P33">
        <f>+Sheet2!L33*$D$3</f>
        <v>0</v>
      </c>
      <c r="Q33">
        <f>+Sheet2!M33*$D$3</f>
        <v>0</v>
      </c>
      <c r="R33">
        <f>+Sheet2!N33*$D$3</f>
        <v>94032.074000000008</v>
      </c>
      <c r="S33">
        <f>+Sheet2!O33*$D$7</f>
        <v>0</v>
      </c>
      <c r="T33">
        <f t="shared" si="2"/>
        <v>97.461808000000005</v>
      </c>
      <c r="U33">
        <f t="shared" si="3"/>
        <v>632.86888311688313</v>
      </c>
      <c r="Y33">
        <f>+Sheet2!Q33*$D$2</f>
        <v>5082</v>
      </c>
      <c r="Z33">
        <f>+Sheet2!R33*$D$3</f>
        <v>0</v>
      </c>
      <c r="AA33">
        <f>+Sheet2!S33*$D$3</f>
        <v>0</v>
      </c>
      <c r="AB33">
        <f>+Sheet2!T33*$D$3</f>
        <v>0</v>
      </c>
      <c r="AC33">
        <f>+Sheet2!U33*$D$3</f>
        <v>71567.678</v>
      </c>
      <c r="AD33">
        <f>+Sheet2!V33*$D$7</f>
        <v>0</v>
      </c>
      <c r="AE33">
        <f t="shared" si="4"/>
        <v>76.649677999999994</v>
      </c>
      <c r="AF33">
        <f t="shared" si="5"/>
        <v>497.72518181818174</v>
      </c>
    </row>
    <row r="34" spans="2:35">
      <c r="B34" t="str">
        <f>+Sheet1!B27</f>
        <v>DDR3_NRAS</v>
      </c>
      <c r="C34">
        <f>+Sheet2!C34*$D$2</f>
        <v>18985.428</v>
      </c>
      <c r="D34">
        <f>+Sheet2!D34*$D$3</f>
        <v>0</v>
      </c>
      <c r="E34">
        <f>+Sheet2!E34*$D$3</f>
        <v>383714</v>
      </c>
      <c r="F34">
        <f>+Sheet2!F34*$D$3</f>
        <v>0</v>
      </c>
      <c r="G34">
        <f>+Sheet2!G34*$D$3</f>
        <v>0</v>
      </c>
      <c r="H34">
        <f>+Sheet2!H34*$D$2</f>
        <v>0</v>
      </c>
      <c r="I34">
        <f t="shared" si="0"/>
        <v>402.69942800000001</v>
      </c>
      <c r="J34">
        <f t="shared" si="1"/>
        <v>2614.9313506493509</v>
      </c>
      <c r="N34">
        <f>+Sheet2!J34*$D$2</f>
        <v>3429.7339999999999</v>
      </c>
      <c r="O34">
        <f>+Sheet2!K34*$D$3</f>
        <v>0</v>
      </c>
      <c r="P34">
        <f>+Sheet2!L34*$D$3</f>
        <v>0</v>
      </c>
      <c r="Q34">
        <f>+Sheet2!M34*$D$3</f>
        <v>0</v>
      </c>
      <c r="R34">
        <f>+Sheet2!N34*$D$3</f>
        <v>94161.304999999993</v>
      </c>
      <c r="S34">
        <f>+Sheet2!O34*$D$7</f>
        <v>0</v>
      </c>
      <c r="T34">
        <f t="shared" si="2"/>
        <v>97.591038999999995</v>
      </c>
      <c r="U34">
        <f t="shared" si="3"/>
        <v>633.70804545454541</v>
      </c>
      <c r="Y34">
        <f>+Sheet2!Q34*$D$2</f>
        <v>0</v>
      </c>
      <c r="Z34">
        <f>+Sheet2!R34*$D$3</f>
        <v>0</v>
      </c>
      <c r="AA34">
        <f>+Sheet2!S34*$D$3</f>
        <v>0</v>
      </c>
      <c r="AB34">
        <f>+Sheet2!T34*$D$3</f>
        <v>0</v>
      </c>
      <c r="AC34">
        <f>+Sheet2!U34*$D$3</f>
        <v>85015.486999999994</v>
      </c>
      <c r="AD34">
        <f>+Sheet2!V34*$D$7</f>
        <v>5082</v>
      </c>
      <c r="AE34">
        <f t="shared" si="4"/>
        <v>90.097486999999987</v>
      </c>
      <c r="AF34">
        <f t="shared" si="5"/>
        <v>585.04861688311678</v>
      </c>
    </row>
    <row r="35" spans="2:35" s="4" customFormat="1">
      <c r="B35" s="4" t="str">
        <f>+Sheet1!B28</f>
        <v>DDR3_NWE</v>
      </c>
      <c r="C35" s="4">
        <f>+Sheet2!C35*$D$2</f>
        <v>6859.4679999999998</v>
      </c>
      <c r="D35" s="4">
        <f>+Sheet2!D35*$D$3</f>
        <v>0</v>
      </c>
      <c r="E35" s="4">
        <f>+Sheet2!E35*$D$3</f>
        <v>395845.625</v>
      </c>
      <c r="F35" s="4">
        <f>+Sheet2!F35*$D$3</f>
        <v>0</v>
      </c>
      <c r="G35" s="4">
        <f>+Sheet2!G35*$D$3</f>
        <v>0</v>
      </c>
      <c r="H35" s="4">
        <f>+Sheet2!H35*$D$2</f>
        <v>0</v>
      </c>
      <c r="I35" s="4">
        <f t="shared" si="0"/>
        <v>402.70509299999998</v>
      </c>
      <c r="J35" s="4">
        <f t="shared" si="1"/>
        <v>2614.9681363636359</v>
      </c>
      <c r="N35" s="4">
        <f>+Sheet2!J35*$D$2</f>
        <v>3429.7339999999999</v>
      </c>
      <c r="O35" s="4">
        <f>+Sheet2!K35*$D$3</f>
        <v>0</v>
      </c>
      <c r="P35" s="4">
        <f>+Sheet2!L35*$D$3</f>
        <v>0</v>
      </c>
      <c r="Q35" s="4">
        <f>+Sheet2!M35*$D$3</f>
        <v>0</v>
      </c>
      <c r="R35" s="4">
        <f>+Sheet2!N35*$D$3</f>
        <v>93900.074999999997</v>
      </c>
      <c r="S35" s="4">
        <f>+Sheet2!O35*$D$7</f>
        <v>0</v>
      </c>
      <c r="T35" s="4">
        <f t="shared" si="2"/>
        <v>97.329808999999997</v>
      </c>
      <c r="U35" s="4">
        <f t="shared" si="3"/>
        <v>632.01174675324683</v>
      </c>
      <c r="Y35" s="4">
        <f>+Sheet2!Q35*$D$2</f>
        <v>5082</v>
      </c>
      <c r="Z35" s="4">
        <f>+Sheet2!R35*$D$3</f>
        <v>0</v>
      </c>
      <c r="AA35" s="4">
        <f>+Sheet2!S35*$D$3</f>
        <v>0</v>
      </c>
      <c r="AB35" s="4">
        <f>+Sheet2!T35*$D$3</f>
        <v>0</v>
      </c>
      <c r="AC35" s="4">
        <f>+Sheet2!U35*$D$3</f>
        <v>62094.89</v>
      </c>
      <c r="AD35" s="4">
        <f>+Sheet2!V35*$D$7</f>
        <v>0</v>
      </c>
      <c r="AE35" s="4">
        <f t="shared" si="4"/>
        <v>67.17689</v>
      </c>
      <c r="AF35" s="4">
        <f t="shared" si="5"/>
        <v>436.21357142857141</v>
      </c>
    </row>
    <row r="36" spans="2:35" s="4" customFormat="1">
      <c r="B36" s="4" t="str">
        <f>+Sheet1!B29</f>
        <v>DDR3_CKE</v>
      </c>
      <c r="C36" s="4">
        <f>+Sheet2!C36*$D$2</f>
        <v>18985.428</v>
      </c>
      <c r="D36" s="4">
        <f>+Sheet2!D36*$D$3</f>
        <v>383714.17300000001</v>
      </c>
      <c r="E36" s="4">
        <f>+Sheet2!E36*$D$3</f>
        <v>0</v>
      </c>
      <c r="F36" s="4">
        <f>+Sheet2!F36*$D$3</f>
        <v>0</v>
      </c>
      <c r="G36" s="4">
        <f>+Sheet2!G36*$D$3</f>
        <v>0</v>
      </c>
      <c r="H36" s="4">
        <f>+Sheet2!H36*$D$2</f>
        <v>0</v>
      </c>
      <c r="I36" s="4">
        <f t="shared" si="0"/>
        <v>402.69960100000003</v>
      </c>
      <c r="J36" s="4">
        <f t="shared" si="1"/>
        <v>2614.932474025974</v>
      </c>
      <c r="N36" s="4">
        <f>+Sheet2!J36*$D$2</f>
        <v>3429.7339999999999</v>
      </c>
      <c r="O36" s="4">
        <f>+Sheet2!K36*$D$3</f>
        <v>0</v>
      </c>
      <c r="P36" s="4">
        <f>+Sheet2!L36*$D$3</f>
        <v>94070.825999999986</v>
      </c>
      <c r="Q36" s="4">
        <f>+Sheet2!M36*$D$3</f>
        <v>0</v>
      </c>
      <c r="R36" s="4">
        <f>+Sheet2!N36*$D$3</f>
        <v>0</v>
      </c>
      <c r="S36" s="4">
        <f>+Sheet2!O36*$D$7</f>
        <v>0</v>
      </c>
      <c r="T36" s="4">
        <f t="shared" si="2"/>
        <v>97.500559999999979</v>
      </c>
      <c r="U36" s="4">
        <f t="shared" si="3"/>
        <v>633.12051948051942</v>
      </c>
      <c r="Y36" s="4">
        <f>+Sheet2!Q36*$D$2</f>
        <v>5082</v>
      </c>
      <c r="Z36" s="4">
        <f>+Sheet2!R36*$D$3</f>
        <v>0</v>
      </c>
      <c r="AA36" s="4">
        <f>+Sheet2!S36*$D$3</f>
        <v>68574.951000000001</v>
      </c>
      <c r="AB36" s="4">
        <f>+Sheet2!T36*$D$3</f>
        <v>0</v>
      </c>
      <c r="AC36" s="4">
        <f>+Sheet2!U36*$D$3</f>
        <v>0</v>
      </c>
      <c r="AD36" s="4">
        <f>+Sheet2!V36*$D$7</f>
        <v>0</v>
      </c>
      <c r="AE36" s="4">
        <f t="shared" si="4"/>
        <v>73.656951000000007</v>
      </c>
      <c r="AF36" s="4">
        <f t="shared" si="5"/>
        <v>478.29188961038966</v>
      </c>
    </row>
    <row r="37" spans="2:35" s="4" customFormat="1">
      <c r="B37" s="4" t="str">
        <f>+Sheet1!B30</f>
        <v>DDR3_NCS</v>
      </c>
      <c r="C37" s="4">
        <f>+Sheet2!C37*$D$2</f>
        <v>18985.428</v>
      </c>
      <c r="D37" s="4">
        <f>+Sheet2!D37*$D$3</f>
        <v>383685.28199999995</v>
      </c>
      <c r="E37" s="4">
        <f>+Sheet2!E37*$D$3</f>
        <v>0</v>
      </c>
      <c r="F37" s="4">
        <f>+Sheet2!F37*$D$3</f>
        <v>0</v>
      </c>
      <c r="G37" s="4">
        <f>+Sheet2!G37*$D$3</f>
        <v>0</v>
      </c>
      <c r="H37" s="4">
        <f>+Sheet2!H37*$D$2</f>
        <v>0</v>
      </c>
      <c r="I37" s="4">
        <f t="shared" si="0"/>
        <v>402.67070999999999</v>
      </c>
      <c r="J37" s="4">
        <f t="shared" si="1"/>
        <v>2614.7448701298699</v>
      </c>
      <c r="N37" s="4">
        <f>+Sheet2!J37*$D$2</f>
        <v>3429.7339999999999</v>
      </c>
      <c r="O37" s="4">
        <f>+Sheet2!K37*$D$3</f>
        <v>0</v>
      </c>
      <c r="P37" s="4">
        <f>+Sheet2!L37*$D$3</f>
        <v>93899.729000000007</v>
      </c>
      <c r="Q37" s="4">
        <f>+Sheet2!M37*$D$3</f>
        <v>0</v>
      </c>
      <c r="R37" s="4">
        <f>+Sheet2!N37*$D$3</f>
        <v>0</v>
      </c>
      <c r="S37" s="4">
        <f>+Sheet2!O37*$D$7</f>
        <v>0</v>
      </c>
      <c r="T37" s="4">
        <f t="shared" si="2"/>
        <v>97.329463000000004</v>
      </c>
      <c r="U37" s="4">
        <f t="shared" si="3"/>
        <v>632.0095</v>
      </c>
      <c r="Y37" s="4">
        <f>+Sheet2!Q37*$D$2</f>
        <v>0</v>
      </c>
      <c r="Z37" s="4">
        <f>+Sheet2!R37*$D$3</f>
        <v>0</v>
      </c>
      <c r="AA37" s="4">
        <f>+Sheet2!S37*$D$3</f>
        <v>70561.337</v>
      </c>
      <c r="AB37" s="4">
        <f>+Sheet2!T37*$D$3</f>
        <v>0</v>
      </c>
      <c r="AC37" s="4">
        <f>+Sheet2!U37*$D$3</f>
        <v>0</v>
      </c>
      <c r="AD37" s="4">
        <f>+Sheet2!V37*$D$7</f>
        <v>5082</v>
      </c>
      <c r="AE37" s="4">
        <f t="shared" si="4"/>
        <v>75.643337000000002</v>
      </c>
      <c r="AF37" s="4">
        <f t="shared" si="5"/>
        <v>491.19050000000004</v>
      </c>
    </row>
    <row r="38" spans="2:35" s="4" customFormat="1">
      <c r="B38" s="4" t="str">
        <f>+Sheet1!B31</f>
        <v>DDR3_NRESET</v>
      </c>
      <c r="C38" s="4">
        <f>+Sheet2!C38*$D$2</f>
        <v>18985.428</v>
      </c>
      <c r="D38" s="4">
        <f>+Sheet2!D38*$D$3</f>
        <v>0</v>
      </c>
      <c r="E38" s="4">
        <f>+Sheet2!E38*$D$3</f>
        <v>383886.82699999999</v>
      </c>
      <c r="F38" s="4">
        <f>+Sheet2!F38*$D$3</f>
        <v>0</v>
      </c>
      <c r="G38" s="4">
        <f>+Sheet2!G38*$D$3</f>
        <v>0</v>
      </c>
      <c r="H38" s="4">
        <f>+Sheet2!H38*$D$2</f>
        <v>0</v>
      </c>
      <c r="I38" s="4">
        <f t="shared" si="0"/>
        <v>402.872255</v>
      </c>
      <c r="J38" s="4">
        <f t="shared" si="1"/>
        <v>2616.0536038961036</v>
      </c>
      <c r="N38" s="4">
        <f>+Sheet2!J38*$D$2</f>
        <v>3429.7339999999999</v>
      </c>
      <c r="O38" s="4">
        <f>+Sheet2!K38*$D$3</f>
        <v>0</v>
      </c>
      <c r="P38" s="4">
        <f>+Sheet2!L38*$D$3</f>
        <v>93866.686000000002</v>
      </c>
      <c r="Q38" s="4">
        <f>+Sheet2!M38*$D$3</f>
        <v>0</v>
      </c>
      <c r="R38" s="4">
        <f>+Sheet2!N38*$D$3</f>
        <v>0</v>
      </c>
      <c r="S38" s="4">
        <f>+Sheet2!O38*$D$7</f>
        <v>0</v>
      </c>
      <c r="T38" s="4">
        <f t="shared" si="2"/>
        <v>97.296419999999998</v>
      </c>
      <c r="U38" s="4">
        <f t="shared" si="3"/>
        <v>631.79493506493498</v>
      </c>
      <c r="Y38" s="4">
        <f>+Sheet2!Q38*$D$2</f>
        <v>0</v>
      </c>
      <c r="Z38" s="4">
        <f>+Sheet2!R38*$D$3</f>
        <v>0</v>
      </c>
      <c r="AA38" s="4">
        <f>+Sheet2!S38*$D$3</f>
        <v>0</v>
      </c>
      <c r="AB38" s="4">
        <f>+Sheet2!T38*$D$3</f>
        <v>0</v>
      </c>
      <c r="AC38" s="4">
        <f>+Sheet2!U38*$D$3</f>
        <v>0</v>
      </c>
      <c r="AD38" s="4">
        <f>+Sheet2!V38*$D$7</f>
        <v>16203.88</v>
      </c>
      <c r="AE38" s="4">
        <f t="shared" si="4"/>
        <v>16.203879999999998</v>
      </c>
      <c r="AF38" s="4">
        <f t="shared" si="5"/>
        <v>105.22</v>
      </c>
    </row>
    <row r="39" spans="2:35" s="4" customFormat="1" ht="15.75" thickBot="1">
      <c r="B39" s="4" t="str">
        <f>+Sheet1!B32</f>
        <v>DDR3_ODT</v>
      </c>
      <c r="C39" s="4">
        <f>+Sheet2!C39*$D$2</f>
        <v>6859.4679999999998</v>
      </c>
      <c r="D39" s="4">
        <f>+Sheet2!D39*$D$3</f>
        <v>395738.88399999996</v>
      </c>
      <c r="E39" s="4">
        <f>+Sheet2!E39*$D$3</f>
        <v>0</v>
      </c>
      <c r="F39" s="4">
        <f>+Sheet2!F39*$D$3</f>
        <v>0</v>
      </c>
      <c r="G39" s="4">
        <f>+Sheet2!G39*$D$3</f>
        <v>0</v>
      </c>
      <c r="H39" s="4">
        <f>+Sheet2!H39*$D$2</f>
        <v>0</v>
      </c>
      <c r="I39" s="4">
        <f t="shared" si="0"/>
        <v>402.59835199999998</v>
      </c>
      <c r="J39" s="4">
        <f t="shared" si="1"/>
        <v>2614.2750129870128</v>
      </c>
      <c r="N39" s="4">
        <f>+Sheet2!J39*$D$2</f>
        <v>3429.7339999999999</v>
      </c>
      <c r="O39" s="4">
        <f>+Sheet2!K39*$D$3</f>
        <v>0</v>
      </c>
      <c r="P39" s="4">
        <f>+Sheet2!L39*$D$3</f>
        <v>93805.270999999993</v>
      </c>
      <c r="Q39" s="4">
        <f>+Sheet2!M39*$D$3</f>
        <v>0</v>
      </c>
      <c r="R39" s="4">
        <f>+Sheet2!N39*$D$3</f>
        <v>0</v>
      </c>
      <c r="S39" s="4">
        <f>+Sheet2!O39*$D$7</f>
        <v>0</v>
      </c>
      <c r="T39" s="4">
        <f t="shared" si="2"/>
        <v>97.235004999999987</v>
      </c>
      <c r="U39" s="4">
        <f t="shared" si="3"/>
        <v>631.39613636363617</v>
      </c>
      <c r="Y39" s="4">
        <f>+Sheet2!Q39*$D$2</f>
        <v>0</v>
      </c>
      <c r="Z39" s="4">
        <f>+Sheet2!R39*$D$3</f>
        <v>0</v>
      </c>
      <c r="AA39" s="4">
        <f>+Sheet2!S39*$D$3</f>
        <v>88156.993999999992</v>
      </c>
      <c r="AB39" s="4">
        <f>+Sheet2!T39*$D$3</f>
        <v>0</v>
      </c>
      <c r="AC39" s="4">
        <f>+Sheet2!U39*$D$3</f>
        <v>0</v>
      </c>
      <c r="AD39" s="4">
        <f>+Sheet2!V39*$D$7</f>
        <v>5082</v>
      </c>
      <c r="AE39" s="4">
        <f t="shared" si="4"/>
        <v>93.238993999999991</v>
      </c>
      <c r="AF39" s="4">
        <f t="shared" si="5"/>
        <v>605.44801298701293</v>
      </c>
    </row>
    <row r="40" spans="2:35" s="2" customFormat="1">
      <c r="B40" s="2" t="str">
        <f>+Sheet1!B33</f>
        <v>DDR3_DQ00</v>
      </c>
      <c r="C40" s="2">
        <f>+Sheet2!C40*$D$2</f>
        <v>6859.4679999999998</v>
      </c>
      <c r="D40" s="2">
        <f>+Sheet2!D40*$D$3</f>
        <v>0</v>
      </c>
      <c r="E40" s="2">
        <f>+Sheet2!E40*$D$3</f>
        <v>0</v>
      </c>
      <c r="F40" s="2">
        <f>+Sheet2!F40*$D$3</f>
        <v>0</v>
      </c>
      <c r="G40" s="2">
        <f>+Sheet2!G40*$D$3</f>
        <v>207317.14499999999</v>
      </c>
      <c r="H40" s="2">
        <f>+Sheet2!H40*$D$2</f>
        <v>0</v>
      </c>
      <c r="I40" s="2">
        <f t="shared" si="0"/>
        <v>214.17661299999997</v>
      </c>
      <c r="J40" s="2">
        <f t="shared" si="1"/>
        <v>1390.7572272727271</v>
      </c>
      <c r="K40" s="7" t="s">
        <v>102</v>
      </c>
      <c r="L40" s="8">
        <f>+MIN(I40:I50)</f>
        <v>213.66551500000003</v>
      </c>
      <c r="M40" s="9"/>
      <c r="N40" s="2">
        <f>+Sheet2!J40*$D$2</f>
        <v>0</v>
      </c>
      <c r="O40" s="2">
        <f>+Sheet2!K40*$D$3</f>
        <v>0</v>
      </c>
      <c r="P40" s="2">
        <f>+Sheet2!L40*$D$3</f>
        <v>0</v>
      </c>
      <c r="Q40" s="2">
        <f>+Sheet2!M40*$D$3</f>
        <v>0</v>
      </c>
      <c r="R40" s="2">
        <f>+Sheet2!N40*$D$3</f>
        <v>0</v>
      </c>
      <c r="S40" s="2">
        <f>+Sheet2!O40*$D$7</f>
        <v>0</v>
      </c>
      <c r="T40" s="2">
        <f t="shared" si="2"/>
        <v>0</v>
      </c>
      <c r="U40" s="2">
        <f t="shared" si="3"/>
        <v>0</v>
      </c>
      <c r="V40" s="7" t="s">
        <v>102</v>
      </c>
      <c r="W40" s="8">
        <f>+MIN(T40:T50)</f>
        <v>0</v>
      </c>
      <c r="X40" s="9"/>
      <c r="Y40" s="2">
        <f>+Sheet2!Q40*$D$2</f>
        <v>0</v>
      </c>
      <c r="Z40" s="2">
        <f>+Sheet2!R40*$D$3</f>
        <v>0</v>
      </c>
      <c r="AA40" s="2">
        <f>+Sheet2!S40*$D$3</f>
        <v>0</v>
      </c>
      <c r="AB40" s="2">
        <f>+Sheet2!T40*$D$3</f>
        <v>0</v>
      </c>
      <c r="AC40" s="2">
        <f>+Sheet2!U40*$D$3</f>
        <v>0</v>
      </c>
      <c r="AD40" s="2">
        <f>+Sheet2!V40*$D$7</f>
        <v>0</v>
      </c>
      <c r="AE40" s="2">
        <f t="shared" si="4"/>
        <v>0</v>
      </c>
      <c r="AF40" s="2">
        <f t="shared" si="5"/>
        <v>0</v>
      </c>
      <c r="AG40" s="7" t="s">
        <v>102</v>
      </c>
      <c r="AH40" s="8">
        <f>+MIN(AE40:AE50)</f>
        <v>0</v>
      </c>
      <c r="AI40" s="9"/>
    </row>
    <row r="41" spans="2:35" s="2" customFormat="1">
      <c r="B41" s="2" t="str">
        <f>+Sheet1!B34</f>
        <v>DDR3_DQ01</v>
      </c>
      <c r="C41" s="2">
        <f>+Sheet2!C41*$D$2</f>
        <v>6859.4679999999998</v>
      </c>
      <c r="D41" s="2">
        <f>+Sheet2!D41*$D$3</f>
        <v>0</v>
      </c>
      <c r="E41" s="2">
        <f>+Sheet2!E41*$D$3</f>
        <v>0</v>
      </c>
      <c r="F41" s="2">
        <f>+Sheet2!F41*$D$3</f>
        <v>0</v>
      </c>
      <c r="G41" s="2">
        <f>+Sheet2!G41*$D$3</f>
        <v>207215.59400000001</v>
      </c>
      <c r="H41" s="2">
        <f>+Sheet2!H41*$D$2</f>
        <v>0</v>
      </c>
      <c r="I41" s="2">
        <f t="shared" si="0"/>
        <v>214.075062</v>
      </c>
      <c r="J41" s="2">
        <f t="shared" si="1"/>
        <v>1390.0978051948052</v>
      </c>
      <c r="K41" s="10" t="s">
        <v>103</v>
      </c>
      <c r="L41" s="11">
        <f>+MAX(I40:I50)</f>
        <v>214.17661299999997</v>
      </c>
      <c r="M41" s="12"/>
      <c r="N41" s="2">
        <f>+Sheet2!J41*$D$2</f>
        <v>0</v>
      </c>
      <c r="O41" s="2">
        <f>+Sheet2!K41*$D$3</f>
        <v>0</v>
      </c>
      <c r="P41" s="2">
        <f>+Sheet2!L41*$D$3</f>
        <v>0</v>
      </c>
      <c r="Q41" s="2">
        <f>+Sheet2!M41*$D$3</f>
        <v>0</v>
      </c>
      <c r="R41" s="2">
        <f>+Sheet2!N41*$D$3</f>
        <v>0</v>
      </c>
      <c r="S41" s="2">
        <f>+Sheet2!O41*$D$7</f>
        <v>0</v>
      </c>
      <c r="T41" s="2">
        <f t="shared" si="2"/>
        <v>0</v>
      </c>
      <c r="U41" s="2">
        <f t="shared" si="3"/>
        <v>0</v>
      </c>
      <c r="V41" s="10" t="s">
        <v>103</v>
      </c>
      <c r="W41" s="11">
        <f>+MAX(T40:T50)</f>
        <v>0</v>
      </c>
      <c r="X41" s="12"/>
      <c r="Y41" s="2">
        <f>+Sheet2!Q41*$D$2</f>
        <v>0</v>
      </c>
      <c r="Z41" s="2">
        <f>+Sheet2!R41*$D$3</f>
        <v>0</v>
      </c>
      <c r="AA41" s="2">
        <f>+Sheet2!S41*$D$3</f>
        <v>0</v>
      </c>
      <c r="AB41" s="2">
        <f>+Sheet2!T41*$D$3</f>
        <v>0</v>
      </c>
      <c r="AC41" s="2">
        <f>+Sheet2!U41*$D$3</f>
        <v>0</v>
      </c>
      <c r="AD41" s="2">
        <f>+Sheet2!V41*$D$7</f>
        <v>0</v>
      </c>
      <c r="AE41" s="2">
        <f t="shared" si="4"/>
        <v>0</v>
      </c>
      <c r="AF41" s="2">
        <f t="shared" si="5"/>
        <v>0</v>
      </c>
      <c r="AG41" s="10" t="s">
        <v>103</v>
      </c>
      <c r="AH41" s="11">
        <f>+MAX(AE40:AE50)</f>
        <v>0</v>
      </c>
      <c r="AI41" s="12"/>
    </row>
    <row r="42" spans="2:35" s="2" customFormat="1">
      <c r="B42" s="2" t="str">
        <f>+Sheet1!B35</f>
        <v>DDR3_DQ02</v>
      </c>
      <c r="C42" s="2">
        <f>+Sheet2!C42*$D$2</f>
        <v>6859.4679999999998</v>
      </c>
      <c r="D42" s="2">
        <f>+Sheet2!D42*$D$3</f>
        <v>0</v>
      </c>
      <c r="E42" s="2">
        <f>+Sheet2!E42*$D$3</f>
        <v>0</v>
      </c>
      <c r="F42" s="2">
        <f>+Sheet2!F42*$D$3</f>
        <v>0</v>
      </c>
      <c r="G42" s="2">
        <f>+Sheet2!G42*$D$3</f>
        <v>207195.353</v>
      </c>
      <c r="H42" s="2">
        <f>+Sheet2!H42*$D$2</f>
        <v>0</v>
      </c>
      <c r="I42" s="2">
        <f t="shared" si="0"/>
        <v>214.054821</v>
      </c>
      <c r="J42" s="2">
        <f t="shared" si="1"/>
        <v>1389.96637012987</v>
      </c>
      <c r="K42" s="10" t="s">
        <v>104</v>
      </c>
      <c r="L42" s="11">
        <f>+AVERAGE(I40:I50)</f>
        <v>214.07733736363636</v>
      </c>
      <c r="M42" s="12"/>
      <c r="N42" s="2">
        <f>+Sheet2!J42*$D$2</f>
        <v>0</v>
      </c>
      <c r="O42" s="2">
        <f>+Sheet2!K42*$D$3</f>
        <v>0</v>
      </c>
      <c r="P42" s="2">
        <f>+Sheet2!L42*$D$3</f>
        <v>0</v>
      </c>
      <c r="Q42" s="2">
        <f>+Sheet2!M42*$D$3</f>
        <v>0</v>
      </c>
      <c r="R42" s="2">
        <f>+Sheet2!N42*$D$3</f>
        <v>0</v>
      </c>
      <c r="S42" s="2">
        <f>+Sheet2!O42*$D$7</f>
        <v>0</v>
      </c>
      <c r="T42" s="2">
        <f t="shared" si="2"/>
        <v>0</v>
      </c>
      <c r="U42" s="2">
        <f t="shared" si="3"/>
        <v>0</v>
      </c>
      <c r="V42" s="10" t="s">
        <v>104</v>
      </c>
      <c r="W42" s="11">
        <f>+AVERAGE(T40:T50)</f>
        <v>0</v>
      </c>
      <c r="X42" s="12"/>
      <c r="Y42" s="2">
        <f>+Sheet2!Q42*$D$2</f>
        <v>0</v>
      </c>
      <c r="Z42" s="2">
        <f>+Sheet2!R42*$D$3</f>
        <v>0</v>
      </c>
      <c r="AA42" s="2">
        <f>+Sheet2!S42*$D$3</f>
        <v>0</v>
      </c>
      <c r="AB42" s="2">
        <f>+Sheet2!T42*$D$3</f>
        <v>0</v>
      </c>
      <c r="AC42" s="2">
        <f>+Sheet2!U42*$D$3</f>
        <v>0</v>
      </c>
      <c r="AD42" s="2">
        <f>+Sheet2!V42*$D$7</f>
        <v>0</v>
      </c>
      <c r="AE42" s="2">
        <f t="shared" si="4"/>
        <v>0</v>
      </c>
      <c r="AF42" s="2">
        <f t="shared" si="5"/>
        <v>0</v>
      </c>
      <c r="AG42" s="10" t="s">
        <v>104</v>
      </c>
      <c r="AH42" s="11">
        <f>+AVERAGE(AE40:AE50)</f>
        <v>0</v>
      </c>
      <c r="AI42" s="12"/>
    </row>
    <row r="43" spans="2:35" s="2" customFormat="1" ht="15.75" thickBot="1">
      <c r="B43" s="2" t="str">
        <f>+Sheet1!B36</f>
        <v>DDR3_DQ03</v>
      </c>
      <c r="C43" s="2">
        <f>+Sheet2!C43*$D$2</f>
        <v>6859.4679999999998</v>
      </c>
      <c r="D43" s="2">
        <f>+Sheet2!D43*$D$3</f>
        <v>0</v>
      </c>
      <c r="E43" s="2">
        <f>+Sheet2!E43*$D$3</f>
        <v>0</v>
      </c>
      <c r="F43" s="2">
        <f>+Sheet2!F43*$D$3</f>
        <v>0</v>
      </c>
      <c r="G43" s="2">
        <f>+Sheet2!G43*$D$3</f>
        <v>207237.21900000001</v>
      </c>
      <c r="H43" s="2">
        <f>+Sheet2!H43*$D$2</f>
        <v>0</v>
      </c>
      <c r="I43" s="2">
        <f t="shared" si="0"/>
        <v>214.096687</v>
      </c>
      <c r="J43" s="2">
        <f t="shared" si="1"/>
        <v>1390.2382272727275</v>
      </c>
      <c r="K43" s="13" t="s">
        <v>105</v>
      </c>
      <c r="L43" s="14">
        <f>+STDEV(I40:I50)</f>
        <v>0.1412065239061254</v>
      </c>
      <c r="M43" s="15"/>
      <c r="N43" s="2">
        <f>+Sheet2!J43*$D$2</f>
        <v>0</v>
      </c>
      <c r="O43" s="2">
        <f>+Sheet2!K43*$D$3</f>
        <v>0</v>
      </c>
      <c r="P43" s="2">
        <f>+Sheet2!L43*$D$3</f>
        <v>0</v>
      </c>
      <c r="Q43" s="2">
        <f>+Sheet2!M43*$D$3</f>
        <v>0</v>
      </c>
      <c r="R43" s="2">
        <f>+Sheet2!N43*$D$3</f>
        <v>0</v>
      </c>
      <c r="S43" s="2">
        <f>+Sheet2!O43*$D$7</f>
        <v>0</v>
      </c>
      <c r="T43" s="2">
        <f t="shared" si="2"/>
        <v>0</v>
      </c>
      <c r="U43" s="2">
        <f t="shared" si="3"/>
        <v>0</v>
      </c>
      <c r="V43" s="13" t="s">
        <v>105</v>
      </c>
      <c r="W43" s="14">
        <f>+STDEV(T40:T50)</f>
        <v>0</v>
      </c>
      <c r="X43" s="15"/>
      <c r="Y43" s="2">
        <f>+Sheet2!Q43*$D$2</f>
        <v>0</v>
      </c>
      <c r="Z43" s="2">
        <f>+Sheet2!R43*$D$3</f>
        <v>0</v>
      </c>
      <c r="AA43" s="2">
        <f>+Sheet2!S43*$D$3</f>
        <v>0</v>
      </c>
      <c r="AB43" s="2">
        <f>+Sheet2!T43*$D$3</f>
        <v>0</v>
      </c>
      <c r="AC43" s="2">
        <f>+Sheet2!U43*$D$3</f>
        <v>0</v>
      </c>
      <c r="AD43" s="2">
        <f>+Sheet2!V43*$D$7</f>
        <v>0</v>
      </c>
      <c r="AE43" s="2">
        <f t="shared" si="4"/>
        <v>0</v>
      </c>
      <c r="AF43" s="2">
        <f t="shared" si="5"/>
        <v>0</v>
      </c>
      <c r="AG43" s="13" t="s">
        <v>105</v>
      </c>
      <c r="AH43" s="14">
        <f>+STDEV(AE40:AE50)</f>
        <v>0</v>
      </c>
      <c r="AI43" s="15"/>
    </row>
    <row r="44" spans="2:35" s="2" customFormat="1">
      <c r="B44" s="2" t="str">
        <f>+Sheet1!B37</f>
        <v>DDR3_DQ04</v>
      </c>
      <c r="C44" s="2">
        <f>+Sheet2!C44*$D$2</f>
        <v>6859.4679999999998</v>
      </c>
      <c r="D44" s="2">
        <f>+Sheet2!D44*$D$3</f>
        <v>0</v>
      </c>
      <c r="E44" s="2">
        <f>+Sheet2!E44*$D$3</f>
        <v>0</v>
      </c>
      <c r="F44" s="2">
        <f>+Sheet2!F44*$D$3</f>
        <v>0</v>
      </c>
      <c r="G44" s="2">
        <f>+Sheet2!G44*$D$3</f>
        <v>207249.50199999998</v>
      </c>
      <c r="H44" s="2">
        <f>+Sheet2!H44*$D$2</f>
        <v>0</v>
      </c>
      <c r="I44" s="2">
        <f t="shared" si="0"/>
        <v>214.10896999999997</v>
      </c>
      <c r="J44" s="2">
        <f t="shared" si="1"/>
        <v>1390.317987012987</v>
      </c>
      <c r="N44" s="2">
        <f>+Sheet2!J44*$D$2</f>
        <v>0</v>
      </c>
      <c r="O44" s="2">
        <f>+Sheet2!K44*$D$3</f>
        <v>0</v>
      </c>
      <c r="P44" s="2">
        <f>+Sheet2!L44*$D$3</f>
        <v>0</v>
      </c>
      <c r="Q44" s="2">
        <f>+Sheet2!M44*$D$3</f>
        <v>0</v>
      </c>
      <c r="R44" s="2">
        <f>+Sheet2!N44*$D$3</f>
        <v>0</v>
      </c>
      <c r="S44" s="2">
        <f>+Sheet2!O44*$D$7</f>
        <v>0</v>
      </c>
      <c r="T44" s="2">
        <f t="shared" si="2"/>
        <v>0</v>
      </c>
      <c r="U44" s="2">
        <f t="shared" si="3"/>
        <v>0</v>
      </c>
      <c r="Y44" s="2">
        <f>+Sheet2!Q44*$D$2</f>
        <v>0</v>
      </c>
      <c r="Z44" s="2">
        <f>+Sheet2!R44*$D$3</f>
        <v>0</v>
      </c>
      <c r="AA44" s="2">
        <f>+Sheet2!S44*$D$3</f>
        <v>0</v>
      </c>
      <c r="AB44" s="2">
        <f>+Sheet2!T44*$D$3</f>
        <v>0</v>
      </c>
      <c r="AC44" s="2">
        <f>+Sheet2!U44*$D$3</f>
        <v>0</v>
      </c>
      <c r="AD44" s="2">
        <f>+Sheet2!V44*$D$7</f>
        <v>0</v>
      </c>
      <c r="AE44" s="2">
        <f t="shared" si="4"/>
        <v>0</v>
      </c>
      <c r="AF44" s="2">
        <f t="shared" si="5"/>
        <v>0</v>
      </c>
    </row>
    <row r="45" spans="2:35" s="2" customFormat="1">
      <c r="B45" s="2" t="str">
        <f>+Sheet1!B38</f>
        <v>DDR3_DQ05</v>
      </c>
      <c r="C45" s="2">
        <f>+Sheet2!C45*$D$2</f>
        <v>6859.4679999999998</v>
      </c>
      <c r="D45" s="2">
        <f>+Sheet2!D45*$D$3</f>
        <v>0</v>
      </c>
      <c r="E45" s="2">
        <f>+Sheet2!E45*$D$3</f>
        <v>0</v>
      </c>
      <c r="F45" s="2">
        <f>+Sheet2!F45*$D$3</f>
        <v>0</v>
      </c>
      <c r="G45" s="2">
        <f>+Sheet2!G45*$D$3</f>
        <v>207249.84800000003</v>
      </c>
      <c r="H45" s="2">
        <f>+Sheet2!H45*$D$2</f>
        <v>0</v>
      </c>
      <c r="I45" s="2">
        <f t="shared" si="0"/>
        <v>214.10931600000001</v>
      </c>
      <c r="J45" s="2">
        <f t="shared" si="1"/>
        <v>1390.3202337662337</v>
      </c>
      <c r="N45" s="2">
        <f>+Sheet2!J45*$D$2</f>
        <v>0</v>
      </c>
      <c r="O45" s="2">
        <f>+Sheet2!K45*$D$3</f>
        <v>0</v>
      </c>
      <c r="P45" s="2">
        <f>+Sheet2!L45*$D$3</f>
        <v>0</v>
      </c>
      <c r="Q45" s="2">
        <f>+Sheet2!M45*$D$3</f>
        <v>0</v>
      </c>
      <c r="R45" s="2">
        <f>+Sheet2!N45*$D$3</f>
        <v>0</v>
      </c>
      <c r="S45" s="2">
        <f>+Sheet2!O45*$D$7</f>
        <v>0</v>
      </c>
      <c r="T45" s="2">
        <f t="shared" si="2"/>
        <v>0</v>
      </c>
      <c r="U45" s="2">
        <f t="shared" si="3"/>
        <v>0</v>
      </c>
      <c r="Y45" s="2">
        <f>+Sheet2!Q45*$D$2</f>
        <v>0</v>
      </c>
      <c r="Z45" s="2">
        <f>+Sheet2!R45*$D$3</f>
        <v>0</v>
      </c>
      <c r="AA45" s="2">
        <f>+Sheet2!S45*$D$3</f>
        <v>0</v>
      </c>
      <c r="AB45" s="2">
        <f>+Sheet2!T45*$D$3</f>
        <v>0</v>
      </c>
      <c r="AC45" s="2">
        <f>+Sheet2!U45*$D$3</f>
        <v>0</v>
      </c>
      <c r="AD45" s="2">
        <f>+Sheet2!V45*$D$7</f>
        <v>0</v>
      </c>
      <c r="AE45" s="2">
        <f t="shared" si="4"/>
        <v>0</v>
      </c>
      <c r="AF45" s="2">
        <f t="shared" si="5"/>
        <v>0</v>
      </c>
    </row>
    <row r="46" spans="2:35" s="2" customFormat="1">
      <c r="B46" s="2" t="str">
        <f>+Sheet1!B39</f>
        <v>DDR3_DQ06</v>
      </c>
      <c r="C46" s="2">
        <f>+Sheet2!C46*$D$2</f>
        <v>6859.4679999999998</v>
      </c>
      <c r="D46" s="2">
        <f>+Sheet2!D46*$D$3</f>
        <v>0</v>
      </c>
      <c r="E46" s="2">
        <f>+Sheet2!E46*$D$3</f>
        <v>0</v>
      </c>
      <c r="F46" s="2">
        <f>+Sheet2!F46*$D$3</f>
        <v>0</v>
      </c>
      <c r="G46" s="2">
        <f>+Sheet2!G46*$D$3</f>
        <v>207283.58300000001</v>
      </c>
      <c r="H46" s="2">
        <f>+Sheet2!H46*$D$2</f>
        <v>0</v>
      </c>
      <c r="I46" s="2">
        <f t="shared" si="0"/>
        <v>214.14305100000001</v>
      </c>
      <c r="J46" s="2">
        <f t="shared" si="1"/>
        <v>1390.5392922077924</v>
      </c>
      <c r="N46" s="2">
        <f>+Sheet2!J46*$D$2</f>
        <v>0</v>
      </c>
      <c r="O46" s="2">
        <f>+Sheet2!K46*$D$3</f>
        <v>0</v>
      </c>
      <c r="P46" s="2">
        <f>+Sheet2!L46*$D$3</f>
        <v>0</v>
      </c>
      <c r="Q46" s="2">
        <f>+Sheet2!M46*$D$3</f>
        <v>0</v>
      </c>
      <c r="R46" s="2">
        <f>+Sheet2!N46*$D$3</f>
        <v>0</v>
      </c>
      <c r="S46" s="2">
        <f>+Sheet2!O46*$D$7</f>
        <v>0</v>
      </c>
      <c r="T46" s="2">
        <f t="shared" si="2"/>
        <v>0</v>
      </c>
      <c r="U46" s="2">
        <f t="shared" si="3"/>
        <v>0</v>
      </c>
      <c r="Y46" s="2">
        <f>+Sheet2!Q46*$D$2</f>
        <v>0</v>
      </c>
      <c r="Z46" s="2">
        <f>+Sheet2!R46*$D$3</f>
        <v>0</v>
      </c>
      <c r="AA46" s="2">
        <f>+Sheet2!S46*$D$3</f>
        <v>0</v>
      </c>
      <c r="AB46" s="2">
        <f>+Sheet2!T46*$D$3</f>
        <v>0</v>
      </c>
      <c r="AC46" s="2">
        <f>+Sheet2!U46*$D$3</f>
        <v>0</v>
      </c>
      <c r="AD46" s="2">
        <f>+Sheet2!V46*$D$7</f>
        <v>0</v>
      </c>
      <c r="AE46" s="2">
        <f t="shared" si="4"/>
        <v>0</v>
      </c>
      <c r="AF46" s="2">
        <f t="shared" si="5"/>
        <v>0</v>
      </c>
    </row>
    <row r="47" spans="2:35" s="2" customFormat="1">
      <c r="B47" s="2" t="str">
        <f>+Sheet1!B40</f>
        <v>DDR3_DQ07</v>
      </c>
      <c r="C47" s="2">
        <f>+Sheet2!C47*$D$2</f>
        <v>10497.255999999999</v>
      </c>
      <c r="D47" s="2">
        <f>+Sheet2!D47*$D$3</f>
        <v>0</v>
      </c>
      <c r="E47" s="2">
        <f>+Sheet2!E47*$D$3</f>
        <v>0</v>
      </c>
      <c r="F47" s="2">
        <f>+Sheet2!F47*$D$3</f>
        <v>0</v>
      </c>
      <c r="G47" s="2">
        <f>+Sheet2!G47*$D$3</f>
        <v>203168.25900000002</v>
      </c>
      <c r="H47" s="2">
        <f>+Sheet2!H47*$D$2</f>
        <v>0</v>
      </c>
      <c r="I47" s="2">
        <f t="shared" si="0"/>
        <v>213.66551500000003</v>
      </c>
      <c r="J47" s="2">
        <f t="shared" si="1"/>
        <v>1387.4384090909093</v>
      </c>
      <c r="N47" s="2">
        <f>+Sheet2!J47*$D$2</f>
        <v>0</v>
      </c>
      <c r="O47" s="2">
        <f>+Sheet2!K47*$D$3</f>
        <v>0</v>
      </c>
      <c r="P47" s="2">
        <f>+Sheet2!L47*$D$3</f>
        <v>0</v>
      </c>
      <c r="Q47" s="2">
        <f>+Sheet2!M47*$D$3</f>
        <v>0</v>
      </c>
      <c r="R47" s="2">
        <f>+Sheet2!N47*$D$3</f>
        <v>0</v>
      </c>
      <c r="S47" s="2">
        <f>+Sheet2!O47*$D$7</f>
        <v>0</v>
      </c>
      <c r="T47" s="2">
        <f t="shared" si="2"/>
        <v>0</v>
      </c>
      <c r="U47" s="2">
        <f t="shared" si="3"/>
        <v>0</v>
      </c>
      <c r="Y47" s="2">
        <f>+Sheet2!Q47*$D$2</f>
        <v>0</v>
      </c>
      <c r="Z47" s="2">
        <f>+Sheet2!R47*$D$3</f>
        <v>0</v>
      </c>
      <c r="AA47" s="2">
        <f>+Sheet2!S47*$D$3</f>
        <v>0</v>
      </c>
      <c r="AB47" s="2">
        <f>+Sheet2!T47*$D$3</f>
        <v>0</v>
      </c>
      <c r="AC47" s="2">
        <f>+Sheet2!U47*$D$3</f>
        <v>0</v>
      </c>
      <c r="AD47" s="2">
        <f>+Sheet2!V47*$D$7</f>
        <v>0</v>
      </c>
      <c r="AE47" s="2">
        <f t="shared" si="4"/>
        <v>0</v>
      </c>
      <c r="AF47" s="2">
        <f t="shared" si="5"/>
        <v>0</v>
      </c>
    </row>
    <row r="48" spans="2:35" s="2" customFormat="1">
      <c r="B48" s="2" t="str">
        <f>+Sheet1!B41</f>
        <v>DDR3_LDM_0</v>
      </c>
      <c r="C48" s="2">
        <f>+Sheet2!C48*$D$2</f>
        <v>6859.4679999999998</v>
      </c>
      <c r="D48" s="2">
        <f>+Sheet2!D48*$D$3</f>
        <v>0</v>
      </c>
      <c r="E48" s="2">
        <f>+Sheet2!E48*$D$3</f>
        <v>0</v>
      </c>
      <c r="F48" s="2">
        <f>+Sheet2!F48*$D$3</f>
        <v>0</v>
      </c>
      <c r="G48" s="2">
        <f>+Sheet2!G48*$D$3</f>
        <v>207304.51599999997</v>
      </c>
      <c r="H48" s="2">
        <f>+Sheet2!H48*$D$2</f>
        <v>0</v>
      </c>
      <c r="I48" s="2">
        <f t="shared" si="0"/>
        <v>214.16398399999997</v>
      </c>
      <c r="J48" s="2">
        <f t="shared" si="1"/>
        <v>1390.6752207792206</v>
      </c>
      <c r="N48" s="2">
        <f>+Sheet2!J48*$D$2</f>
        <v>0</v>
      </c>
      <c r="O48" s="2">
        <f>+Sheet2!K48*$D$3</f>
        <v>0</v>
      </c>
      <c r="P48" s="2">
        <f>+Sheet2!L48*$D$3</f>
        <v>0</v>
      </c>
      <c r="Q48" s="2">
        <f>+Sheet2!M48*$D$3</f>
        <v>0</v>
      </c>
      <c r="R48" s="2">
        <f>+Sheet2!N48*$D$3</f>
        <v>0</v>
      </c>
      <c r="S48" s="2">
        <f>+Sheet2!O48*$D$7</f>
        <v>0</v>
      </c>
      <c r="T48" s="2">
        <f t="shared" si="2"/>
        <v>0</v>
      </c>
      <c r="U48" s="2">
        <f t="shared" si="3"/>
        <v>0</v>
      </c>
      <c r="Y48" s="2">
        <f>+Sheet2!Q48*$D$2</f>
        <v>0</v>
      </c>
      <c r="Z48" s="2">
        <f>+Sheet2!R48*$D$3</f>
        <v>0</v>
      </c>
      <c r="AA48" s="2">
        <f>+Sheet2!S48*$D$3</f>
        <v>0</v>
      </c>
      <c r="AB48" s="2">
        <f>+Sheet2!T48*$D$3</f>
        <v>0</v>
      </c>
      <c r="AC48" s="2">
        <f>+Sheet2!U48*$D$3</f>
        <v>0</v>
      </c>
      <c r="AD48" s="2">
        <f>+Sheet2!V48*$D$7</f>
        <v>0</v>
      </c>
      <c r="AE48" s="2">
        <f t="shared" si="4"/>
        <v>0</v>
      </c>
      <c r="AF48" s="2">
        <f t="shared" si="5"/>
        <v>0</v>
      </c>
    </row>
    <row r="49" spans="2:35" s="2" customFormat="1">
      <c r="B49" s="2" t="str">
        <f>+Sheet1!B42</f>
        <v>DDR3_LDQS_0_N</v>
      </c>
      <c r="C49" s="2">
        <f>+Sheet2!C49*$D$2</f>
        <v>6859.4679999999998</v>
      </c>
      <c r="D49" s="2">
        <f>+Sheet2!D49*$D$3</f>
        <v>0</v>
      </c>
      <c r="E49" s="2">
        <f>+Sheet2!E49*$D$3</f>
        <v>0</v>
      </c>
      <c r="F49" s="2">
        <f>+Sheet2!F49*$D$3</f>
        <v>0</v>
      </c>
      <c r="G49" s="2">
        <f>+Sheet2!G49*$D$3</f>
        <v>207268.878</v>
      </c>
      <c r="H49" s="2">
        <f>+Sheet2!H49*$D$2</f>
        <v>0</v>
      </c>
      <c r="I49" s="2">
        <f t="shared" si="0"/>
        <v>214.12834599999999</v>
      </c>
      <c r="J49" s="2">
        <f t="shared" si="1"/>
        <v>1390.4438051948052</v>
      </c>
      <c r="N49" s="2">
        <f>+Sheet2!J49*$D$2</f>
        <v>0</v>
      </c>
      <c r="O49" s="2">
        <f>+Sheet2!K49*$D$3</f>
        <v>0</v>
      </c>
      <c r="P49" s="2">
        <f>+Sheet2!L49*$D$3</f>
        <v>0</v>
      </c>
      <c r="Q49" s="2">
        <f>+Sheet2!M49*$D$3</f>
        <v>0</v>
      </c>
      <c r="R49" s="2">
        <f>+Sheet2!N49*$D$3</f>
        <v>0</v>
      </c>
      <c r="S49" s="2">
        <f>+Sheet2!O49*$D$7</f>
        <v>0</v>
      </c>
      <c r="T49" s="2">
        <f t="shared" si="2"/>
        <v>0</v>
      </c>
      <c r="U49" s="2">
        <f t="shared" si="3"/>
        <v>0</v>
      </c>
      <c r="Y49" s="2">
        <f>+Sheet2!Q49*$D$2</f>
        <v>0</v>
      </c>
      <c r="Z49" s="2">
        <f>+Sheet2!R49*$D$3</f>
        <v>0</v>
      </c>
      <c r="AA49" s="2">
        <f>+Sheet2!S49*$D$3</f>
        <v>0</v>
      </c>
      <c r="AB49" s="2">
        <f>+Sheet2!T49*$D$3</f>
        <v>0</v>
      </c>
      <c r="AC49" s="2">
        <f>+Sheet2!U49*$D$3</f>
        <v>0</v>
      </c>
      <c r="AD49" s="2">
        <f>+Sheet2!V49*$D$7</f>
        <v>0</v>
      </c>
      <c r="AE49" s="2">
        <f t="shared" si="4"/>
        <v>0</v>
      </c>
      <c r="AF49" s="2">
        <f t="shared" si="5"/>
        <v>0</v>
      </c>
    </row>
    <row r="50" spans="2:35" s="2" customFormat="1" ht="15.75" thickBot="1">
      <c r="B50" s="2" t="str">
        <f>+Sheet1!B43</f>
        <v>DDR3_LDQS_0_P</v>
      </c>
      <c r="C50" s="2">
        <f>+Sheet2!C50*$D$2</f>
        <v>6859.4679999999998</v>
      </c>
      <c r="D50" s="2">
        <f>+Sheet2!D50*$D$3</f>
        <v>0</v>
      </c>
      <c r="E50" s="2">
        <f>+Sheet2!E50*$D$3</f>
        <v>0</v>
      </c>
      <c r="F50" s="2">
        <f>+Sheet2!F50*$D$3</f>
        <v>0</v>
      </c>
      <c r="G50" s="2">
        <f>+Sheet2!G50*$D$3</f>
        <v>207268.878</v>
      </c>
      <c r="H50" s="2">
        <f>+Sheet2!H50*$D$2</f>
        <v>0</v>
      </c>
      <c r="I50" s="2">
        <f t="shared" si="0"/>
        <v>214.12834599999999</v>
      </c>
      <c r="J50" s="2">
        <f t="shared" si="1"/>
        <v>1390.4438051948052</v>
      </c>
      <c r="N50" s="2">
        <f>+Sheet2!J50*$D$2</f>
        <v>0</v>
      </c>
      <c r="O50" s="2">
        <f>+Sheet2!K50*$D$3</f>
        <v>0</v>
      </c>
      <c r="P50" s="2">
        <f>+Sheet2!L50*$D$3</f>
        <v>0</v>
      </c>
      <c r="Q50" s="2">
        <f>+Sheet2!M50*$D$3</f>
        <v>0</v>
      </c>
      <c r="R50" s="2">
        <f>+Sheet2!N50*$D$3</f>
        <v>0</v>
      </c>
      <c r="S50" s="2">
        <f>+Sheet2!O50*$D$7</f>
        <v>0</v>
      </c>
      <c r="T50" s="2">
        <f t="shared" si="2"/>
        <v>0</v>
      </c>
      <c r="U50" s="2">
        <f t="shared" si="3"/>
        <v>0</v>
      </c>
      <c r="Y50" s="2">
        <f>+Sheet2!Q50*$D$2</f>
        <v>0</v>
      </c>
      <c r="Z50" s="2">
        <f>+Sheet2!R50*$D$3</f>
        <v>0</v>
      </c>
      <c r="AA50" s="2">
        <f>+Sheet2!S50*$D$3</f>
        <v>0</v>
      </c>
      <c r="AB50" s="2">
        <f>+Sheet2!T50*$D$3</f>
        <v>0</v>
      </c>
      <c r="AC50" s="2">
        <f>+Sheet2!U50*$D$3</f>
        <v>0</v>
      </c>
      <c r="AD50" s="2">
        <f>+Sheet2!V50*$D$7</f>
        <v>0</v>
      </c>
      <c r="AE50" s="2">
        <f t="shared" si="4"/>
        <v>0</v>
      </c>
      <c r="AF50" s="2">
        <f t="shared" si="5"/>
        <v>0</v>
      </c>
    </row>
    <row r="51" spans="2:35">
      <c r="B51" t="str">
        <f>+Sheet1!B44</f>
        <v>DDR3_DQ08</v>
      </c>
      <c r="C51">
        <f>+Sheet2!C51*$D$2</f>
        <v>6859.4679999999998</v>
      </c>
      <c r="D51">
        <f>+Sheet2!D51*$D$3</f>
        <v>0</v>
      </c>
      <c r="E51">
        <f>+Sheet2!E51*$D$3</f>
        <v>0</v>
      </c>
      <c r="F51">
        <f>+Sheet2!F51*$D$3</f>
        <v>206620.647</v>
      </c>
      <c r="G51">
        <f>+Sheet2!G51*$D$3</f>
        <v>0</v>
      </c>
      <c r="H51">
        <f>+Sheet2!H51*$D$2</f>
        <v>0</v>
      </c>
      <c r="I51">
        <f t="shared" si="0"/>
        <v>213.48011499999998</v>
      </c>
      <c r="J51">
        <f t="shared" si="1"/>
        <v>1386.2345129870127</v>
      </c>
      <c r="K51" s="7" t="s">
        <v>102</v>
      </c>
      <c r="L51" s="8">
        <f>+MIN(I51:I61)</f>
        <v>213.33323799999999</v>
      </c>
      <c r="M51" s="9"/>
      <c r="N51">
        <f>+Sheet2!J51*$D$2</f>
        <v>0</v>
      </c>
      <c r="O51">
        <f>+Sheet2!K51*$D$3</f>
        <v>0</v>
      </c>
      <c r="P51">
        <f>+Sheet2!L51*$D$3</f>
        <v>0</v>
      </c>
      <c r="Q51">
        <f>+Sheet2!M51*$D$3</f>
        <v>0</v>
      </c>
      <c r="R51">
        <f>+Sheet2!N51*$D$3</f>
        <v>0</v>
      </c>
      <c r="S51">
        <f>+Sheet2!O51*$D$7</f>
        <v>0</v>
      </c>
      <c r="T51">
        <f t="shared" si="2"/>
        <v>0</v>
      </c>
      <c r="U51">
        <f t="shared" si="3"/>
        <v>0</v>
      </c>
      <c r="V51" s="7" t="s">
        <v>102</v>
      </c>
      <c r="W51" s="8">
        <f>+MIN(T51:T61)</f>
        <v>0</v>
      </c>
      <c r="X51" s="9"/>
      <c r="Y51">
        <f>+Sheet2!Q51*$D$2</f>
        <v>0</v>
      </c>
      <c r="Z51">
        <f>+Sheet2!R51*$D$3</f>
        <v>0</v>
      </c>
      <c r="AA51">
        <f>+Sheet2!S51*$D$3</f>
        <v>0</v>
      </c>
      <c r="AB51">
        <f>+Sheet2!T51*$D$3</f>
        <v>0</v>
      </c>
      <c r="AC51">
        <f>+Sheet2!U51*$D$3</f>
        <v>0</v>
      </c>
      <c r="AD51">
        <f>+Sheet2!V51*$D$7</f>
        <v>0</v>
      </c>
      <c r="AE51">
        <f t="shared" si="4"/>
        <v>0</v>
      </c>
      <c r="AF51">
        <f t="shared" si="5"/>
        <v>0</v>
      </c>
      <c r="AG51" s="7" t="s">
        <v>102</v>
      </c>
      <c r="AH51" s="8">
        <f>+MIN(AE51:AE61)</f>
        <v>0</v>
      </c>
      <c r="AI51" s="9"/>
    </row>
    <row r="52" spans="2:35">
      <c r="B52" t="str">
        <f>+Sheet1!B45</f>
        <v>DDR3_DQ09</v>
      </c>
      <c r="C52">
        <f>+Sheet2!C52*$D$2</f>
        <v>6859.4679999999998</v>
      </c>
      <c r="D52">
        <f>+Sheet2!D52*$D$3</f>
        <v>0</v>
      </c>
      <c r="E52">
        <f>+Sheet2!E52*$D$3</f>
        <v>0</v>
      </c>
      <c r="F52">
        <f>+Sheet2!F52*$D$3</f>
        <v>206630.16200000001</v>
      </c>
      <c r="G52">
        <f>+Sheet2!G52*$D$3</f>
        <v>0</v>
      </c>
      <c r="H52">
        <f>+Sheet2!H52*$D$2</f>
        <v>0</v>
      </c>
      <c r="I52">
        <f t="shared" si="0"/>
        <v>213.48963000000001</v>
      </c>
      <c r="J52">
        <f t="shared" si="1"/>
        <v>1386.2962987012988</v>
      </c>
      <c r="K52" s="10" t="s">
        <v>103</v>
      </c>
      <c r="L52" s="11">
        <f>+MAX(I51:I61)</f>
        <v>213.48963000000001</v>
      </c>
      <c r="M52" s="12"/>
      <c r="N52">
        <f>+Sheet2!J52*$D$2</f>
        <v>0</v>
      </c>
      <c r="O52">
        <f>+Sheet2!K52*$D$3</f>
        <v>0</v>
      </c>
      <c r="P52">
        <f>+Sheet2!L52*$D$3</f>
        <v>0</v>
      </c>
      <c r="Q52">
        <f>+Sheet2!M52*$D$3</f>
        <v>0</v>
      </c>
      <c r="R52">
        <f>+Sheet2!N52*$D$3</f>
        <v>0</v>
      </c>
      <c r="S52">
        <f>+Sheet2!O52*$D$7</f>
        <v>0</v>
      </c>
      <c r="T52">
        <f t="shared" si="2"/>
        <v>0</v>
      </c>
      <c r="U52">
        <f t="shared" si="3"/>
        <v>0</v>
      </c>
      <c r="V52" s="10" t="s">
        <v>103</v>
      </c>
      <c r="W52" s="11">
        <f>+MAX(T51:T61)</f>
        <v>0</v>
      </c>
      <c r="X52" s="12"/>
      <c r="Y52">
        <f>+Sheet2!Q52*$D$2</f>
        <v>0</v>
      </c>
      <c r="Z52">
        <f>+Sheet2!R52*$D$3</f>
        <v>0</v>
      </c>
      <c r="AA52">
        <f>+Sheet2!S52*$D$3</f>
        <v>0</v>
      </c>
      <c r="AB52">
        <f>+Sheet2!T52*$D$3</f>
        <v>0</v>
      </c>
      <c r="AC52">
        <f>+Sheet2!U52*$D$3</f>
        <v>0</v>
      </c>
      <c r="AD52">
        <f>+Sheet2!V52*$D$7</f>
        <v>0</v>
      </c>
      <c r="AE52">
        <f t="shared" si="4"/>
        <v>0</v>
      </c>
      <c r="AF52">
        <f t="shared" si="5"/>
        <v>0</v>
      </c>
      <c r="AG52" s="10" t="s">
        <v>103</v>
      </c>
      <c r="AH52" s="11">
        <f>+MAX(AE51:AE61)</f>
        <v>0</v>
      </c>
      <c r="AI52" s="12"/>
    </row>
    <row r="53" spans="2:35">
      <c r="B53" t="str">
        <f>+Sheet1!B46</f>
        <v>DDR3_DQ10</v>
      </c>
      <c r="C53">
        <f>+Sheet2!C53*$D$2</f>
        <v>6859.4679999999998</v>
      </c>
      <c r="D53">
        <f>+Sheet2!D53*$D$3</f>
        <v>0</v>
      </c>
      <c r="E53">
        <f>+Sheet2!E53*$D$3</f>
        <v>0</v>
      </c>
      <c r="F53">
        <f>+Sheet2!F53*$D$3</f>
        <v>206542.451</v>
      </c>
      <c r="G53">
        <f>+Sheet2!G53*$D$3</f>
        <v>0</v>
      </c>
      <c r="H53">
        <f>+Sheet2!H53*$D$2</f>
        <v>0</v>
      </c>
      <c r="I53">
        <f t="shared" si="0"/>
        <v>213.40191899999999</v>
      </c>
      <c r="J53">
        <f t="shared" si="1"/>
        <v>1385.7267467532467</v>
      </c>
      <c r="K53" s="10" t="s">
        <v>104</v>
      </c>
      <c r="L53" s="11">
        <f>+AVERAGE(I51:I61)</f>
        <v>213.39512481818181</v>
      </c>
      <c r="M53" s="12"/>
      <c r="N53">
        <f>+Sheet2!J53*$D$2</f>
        <v>0</v>
      </c>
      <c r="O53">
        <f>+Sheet2!K53*$D$3</f>
        <v>0</v>
      </c>
      <c r="P53">
        <f>+Sheet2!L53*$D$3</f>
        <v>0</v>
      </c>
      <c r="Q53">
        <f>+Sheet2!M53*$D$3</f>
        <v>0</v>
      </c>
      <c r="R53">
        <f>+Sheet2!N53*$D$3</f>
        <v>0</v>
      </c>
      <c r="S53">
        <f>+Sheet2!O53*$D$7</f>
        <v>0</v>
      </c>
      <c r="T53">
        <f t="shared" si="2"/>
        <v>0</v>
      </c>
      <c r="U53">
        <f t="shared" si="3"/>
        <v>0</v>
      </c>
      <c r="V53" s="10" t="s">
        <v>104</v>
      </c>
      <c r="W53" s="11">
        <f>+AVERAGE(T51:T61)</f>
        <v>0</v>
      </c>
      <c r="X53" s="12"/>
      <c r="Y53">
        <f>+Sheet2!Q53*$D$2</f>
        <v>0</v>
      </c>
      <c r="Z53">
        <f>+Sheet2!R53*$D$3</f>
        <v>0</v>
      </c>
      <c r="AA53">
        <f>+Sheet2!S53*$D$3</f>
        <v>0</v>
      </c>
      <c r="AB53">
        <f>+Sheet2!T53*$D$3</f>
        <v>0</v>
      </c>
      <c r="AC53">
        <f>+Sheet2!U53*$D$3</f>
        <v>0</v>
      </c>
      <c r="AD53">
        <f>+Sheet2!V53*$D$7</f>
        <v>0</v>
      </c>
      <c r="AE53">
        <f t="shared" si="4"/>
        <v>0</v>
      </c>
      <c r="AF53">
        <f t="shared" si="5"/>
        <v>0</v>
      </c>
      <c r="AG53" s="10" t="s">
        <v>104</v>
      </c>
      <c r="AH53" s="11">
        <f>+AVERAGE(AE51:AE61)</f>
        <v>0</v>
      </c>
      <c r="AI53" s="12"/>
    </row>
    <row r="54" spans="2:35" ht="15.75" thickBot="1">
      <c r="B54" t="str">
        <f>+Sheet1!B47</f>
        <v>DDR3_DQ11</v>
      </c>
      <c r="C54">
        <f>+Sheet2!C54*$D$2</f>
        <v>6859.4679999999998</v>
      </c>
      <c r="D54">
        <f>+Sheet2!D54*$D$3</f>
        <v>0</v>
      </c>
      <c r="E54">
        <f>+Sheet2!E54*$D$3</f>
        <v>0</v>
      </c>
      <c r="F54">
        <f>+Sheet2!F54*$D$3</f>
        <v>206582.75999999998</v>
      </c>
      <c r="G54">
        <f>+Sheet2!G54*$D$3</f>
        <v>0</v>
      </c>
      <c r="H54">
        <f>+Sheet2!H54*$D$2</f>
        <v>0</v>
      </c>
      <c r="I54">
        <f t="shared" si="0"/>
        <v>213.44222799999997</v>
      </c>
      <c r="J54">
        <f t="shared" si="1"/>
        <v>1385.9884935064931</v>
      </c>
      <c r="K54" s="13" t="s">
        <v>105</v>
      </c>
      <c r="L54" s="14">
        <f>+STDEV(I51:I61)</f>
        <v>5.5352705996757519E-2</v>
      </c>
      <c r="M54" s="15"/>
      <c r="N54">
        <f>+Sheet2!J54*$D$2</f>
        <v>0</v>
      </c>
      <c r="O54">
        <f>+Sheet2!K54*$D$3</f>
        <v>0</v>
      </c>
      <c r="P54">
        <f>+Sheet2!L54*$D$3</f>
        <v>0</v>
      </c>
      <c r="Q54">
        <f>+Sheet2!M54*$D$3</f>
        <v>0</v>
      </c>
      <c r="R54">
        <f>+Sheet2!N54*$D$3</f>
        <v>0</v>
      </c>
      <c r="S54">
        <f>+Sheet2!O54*$D$7</f>
        <v>0</v>
      </c>
      <c r="T54">
        <f t="shared" si="2"/>
        <v>0</v>
      </c>
      <c r="U54">
        <f t="shared" si="3"/>
        <v>0</v>
      </c>
      <c r="V54" s="13" t="s">
        <v>105</v>
      </c>
      <c r="W54" s="14">
        <f>+STDEV(T51:T61)</f>
        <v>0</v>
      </c>
      <c r="X54" s="15"/>
      <c r="Y54">
        <f>+Sheet2!Q54*$D$2</f>
        <v>0</v>
      </c>
      <c r="Z54">
        <f>+Sheet2!R54*$D$3</f>
        <v>0</v>
      </c>
      <c r="AA54">
        <f>+Sheet2!S54*$D$3</f>
        <v>0</v>
      </c>
      <c r="AB54">
        <f>+Sheet2!T54*$D$3</f>
        <v>0</v>
      </c>
      <c r="AC54">
        <f>+Sheet2!U54*$D$3</f>
        <v>0</v>
      </c>
      <c r="AD54">
        <f>+Sheet2!V54*$D$7</f>
        <v>0</v>
      </c>
      <c r="AE54">
        <f t="shared" si="4"/>
        <v>0</v>
      </c>
      <c r="AF54">
        <f t="shared" si="5"/>
        <v>0</v>
      </c>
      <c r="AG54" s="13" t="s">
        <v>105</v>
      </c>
      <c r="AH54" s="14">
        <f>+STDEV(AE51:AE61)</f>
        <v>0</v>
      </c>
      <c r="AI54" s="15"/>
    </row>
    <row r="55" spans="2:35">
      <c r="B55" t="str">
        <f>+Sheet1!B48</f>
        <v>DDR3_DQ12</v>
      </c>
      <c r="C55">
        <f>+Sheet2!C55*$D$2</f>
        <v>6859.4679999999998</v>
      </c>
      <c r="D55">
        <f>+Sheet2!D55*$D$3</f>
        <v>0</v>
      </c>
      <c r="E55">
        <f>+Sheet2!E55*$D$3</f>
        <v>0</v>
      </c>
      <c r="F55">
        <f>+Sheet2!F55*$D$3</f>
        <v>206476.019</v>
      </c>
      <c r="G55">
        <f>+Sheet2!G55*$D$3</f>
        <v>0</v>
      </c>
      <c r="H55">
        <f>+Sheet2!H55*$D$2</f>
        <v>0</v>
      </c>
      <c r="I55">
        <f t="shared" si="0"/>
        <v>213.335487</v>
      </c>
      <c r="J55">
        <f t="shared" si="1"/>
        <v>1385.29537012987</v>
      </c>
      <c r="N55">
        <f>+Sheet2!J55*$D$2</f>
        <v>0</v>
      </c>
      <c r="O55">
        <f>+Sheet2!K55*$D$3</f>
        <v>0</v>
      </c>
      <c r="P55">
        <f>+Sheet2!L55*$D$3</f>
        <v>0</v>
      </c>
      <c r="Q55">
        <f>+Sheet2!M55*$D$3</f>
        <v>0</v>
      </c>
      <c r="R55">
        <f>+Sheet2!N55*$D$3</f>
        <v>0</v>
      </c>
      <c r="S55">
        <f>+Sheet2!O55*$D$7</f>
        <v>0</v>
      </c>
      <c r="T55">
        <f t="shared" si="2"/>
        <v>0</v>
      </c>
      <c r="U55">
        <f t="shared" si="3"/>
        <v>0</v>
      </c>
      <c r="Y55">
        <f>+Sheet2!Q55*$D$2</f>
        <v>0</v>
      </c>
      <c r="Z55">
        <f>+Sheet2!R55*$D$3</f>
        <v>0</v>
      </c>
      <c r="AA55">
        <f>+Sheet2!S55*$D$3</f>
        <v>0</v>
      </c>
      <c r="AB55">
        <f>+Sheet2!T55*$D$3</f>
        <v>0</v>
      </c>
      <c r="AC55">
        <f>+Sheet2!U55*$D$3</f>
        <v>0</v>
      </c>
      <c r="AD55">
        <f>+Sheet2!V55*$D$7</f>
        <v>0</v>
      </c>
      <c r="AE55">
        <f t="shared" si="4"/>
        <v>0</v>
      </c>
      <c r="AF55">
        <f t="shared" si="5"/>
        <v>0</v>
      </c>
    </row>
    <row r="56" spans="2:35">
      <c r="B56" t="str">
        <f>+Sheet1!B49</f>
        <v>DDR3_DQ13</v>
      </c>
      <c r="C56">
        <f>+Sheet2!C56*$D$2</f>
        <v>6859.4679999999998</v>
      </c>
      <c r="D56">
        <f>+Sheet2!D56*$D$3</f>
        <v>0</v>
      </c>
      <c r="E56">
        <f>+Sheet2!E56*$D$3</f>
        <v>0</v>
      </c>
      <c r="F56">
        <f>+Sheet2!F56*$D$3</f>
        <v>206496.95199999999</v>
      </c>
      <c r="G56">
        <f>+Sheet2!G56*$D$3</f>
        <v>0</v>
      </c>
      <c r="H56">
        <f>+Sheet2!H56*$D$2</f>
        <v>0</v>
      </c>
      <c r="I56">
        <f t="shared" si="0"/>
        <v>213.35641999999999</v>
      </c>
      <c r="J56">
        <f t="shared" si="1"/>
        <v>1385.4312987012986</v>
      </c>
      <c r="N56">
        <f>+Sheet2!J56*$D$2</f>
        <v>0</v>
      </c>
      <c r="O56">
        <f>+Sheet2!K56*$D$3</f>
        <v>0</v>
      </c>
      <c r="P56">
        <f>+Sheet2!L56*$D$3</f>
        <v>0</v>
      </c>
      <c r="Q56">
        <f>+Sheet2!M56*$D$3</f>
        <v>0</v>
      </c>
      <c r="R56">
        <f>+Sheet2!N56*$D$3</f>
        <v>0</v>
      </c>
      <c r="S56">
        <f>+Sheet2!O56*$D$7</f>
        <v>0</v>
      </c>
      <c r="T56">
        <f t="shared" si="2"/>
        <v>0</v>
      </c>
      <c r="U56">
        <f t="shared" si="3"/>
        <v>0</v>
      </c>
      <c r="Y56">
        <f>+Sheet2!Q56*$D$2</f>
        <v>0</v>
      </c>
      <c r="Z56">
        <f>+Sheet2!R56*$D$3</f>
        <v>0</v>
      </c>
      <c r="AA56">
        <f>+Sheet2!S56*$D$3</f>
        <v>0</v>
      </c>
      <c r="AB56">
        <f>+Sheet2!T56*$D$3</f>
        <v>0</v>
      </c>
      <c r="AC56">
        <f>+Sheet2!U56*$D$3</f>
        <v>0</v>
      </c>
      <c r="AD56">
        <f>+Sheet2!V56*$D$7</f>
        <v>0</v>
      </c>
      <c r="AE56">
        <f t="shared" si="4"/>
        <v>0</v>
      </c>
      <c r="AF56">
        <f t="shared" si="5"/>
        <v>0</v>
      </c>
    </row>
    <row r="57" spans="2:35">
      <c r="B57" t="str">
        <f>+Sheet1!B50</f>
        <v>DDR3_DQ14</v>
      </c>
      <c r="C57">
        <f>+Sheet2!C57*$D$2</f>
        <v>6859.4679999999998</v>
      </c>
      <c r="D57">
        <f>+Sheet2!D57*$D$3</f>
        <v>0</v>
      </c>
      <c r="E57">
        <f>+Sheet2!E57*$D$3</f>
        <v>0</v>
      </c>
      <c r="F57">
        <f>+Sheet2!F57*$D$3</f>
        <v>206473.77</v>
      </c>
      <c r="G57">
        <f>+Sheet2!G57*$D$3</f>
        <v>0</v>
      </c>
      <c r="H57">
        <f>+Sheet2!H57*$D$2</f>
        <v>0</v>
      </c>
      <c r="I57">
        <f t="shared" si="0"/>
        <v>213.33323799999999</v>
      </c>
      <c r="J57">
        <f t="shared" si="1"/>
        <v>1385.2807662337664</v>
      </c>
      <c r="N57">
        <f>+Sheet2!J57*$D$2</f>
        <v>0</v>
      </c>
      <c r="O57">
        <f>+Sheet2!K57*$D$3</f>
        <v>0</v>
      </c>
      <c r="P57">
        <f>+Sheet2!L57*$D$3</f>
        <v>0</v>
      </c>
      <c r="Q57">
        <f>+Sheet2!M57*$D$3</f>
        <v>0</v>
      </c>
      <c r="R57">
        <f>+Sheet2!N57*$D$3</f>
        <v>0</v>
      </c>
      <c r="S57">
        <f>+Sheet2!O57*$D$7</f>
        <v>0</v>
      </c>
      <c r="T57">
        <f t="shared" si="2"/>
        <v>0</v>
      </c>
      <c r="U57">
        <f t="shared" si="3"/>
        <v>0</v>
      </c>
      <c r="Y57">
        <f>+Sheet2!Q57*$D$2</f>
        <v>0</v>
      </c>
      <c r="Z57">
        <f>+Sheet2!R57*$D$3</f>
        <v>0</v>
      </c>
      <c r="AA57">
        <f>+Sheet2!S57*$D$3</f>
        <v>0</v>
      </c>
      <c r="AB57">
        <f>+Sheet2!T57*$D$3</f>
        <v>0</v>
      </c>
      <c r="AC57">
        <f>+Sheet2!U57*$D$3</f>
        <v>0</v>
      </c>
      <c r="AD57">
        <f>+Sheet2!V57*$D$7</f>
        <v>0</v>
      </c>
      <c r="AE57">
        <f t="shared" si="4"/>
        <v>0</v>
      </c>
      <c r="AF57">
        <f t="shared" si="5"/>
        <v>0</v>
      </c>
    </row>
    <row r="58" spans="2:35">
      <c r="B58" t="str">
        <f>+Sheet1!B51</f>
        <v>DDR3_DQ15</v>
      </c>
      <c r="C58">
        <f>+Sheet2!C58*$D$2</f>
        <v>6859.4679999999998</v>
      </c>
      <c r="D58">
        <f>+Sheet2!D58*$D$3</f>
        <v>0</v>
      </c>
      <c r="E58">
        <f>+Sheet2!E58*$D$3</f>
        <v>0</v>
      </c>
      <c r="F58">
        <f>+Sheet2!F58*$D$3</f>
        <v>206539.50999999998</v>
      </c>
      <c r="G58">
        <f>+Sheet2!G58*$D$3</f>
        <v>0</v>
      </c>
      <c r="H58">
        <f>+Sheet2!H58*$D$2</f>
        <v>0</v>
      </c>
      <c r="I58">
        <f t="shared" si="0"/>
        <v>213.39897799999997</v>
      </c>
      <c r="J58">
        <f t="shared" si="1"/>
        <v>1385.7076493506493</v>
      </c>
      <c r="N58">
        <f>+Sheet2!J58*$D$2</f>
        <v>0</v>
      </c>
      <c r="O58">
        <f>+Sheet2!K58*$D$3</f>
        <v>0</v>
      </c>
      <c r="P58">
        <f>+Sheet2!L58*$D$3</f>
        <v>0</v>
      </c>
      <c r="Q58">
        <f>+Sheet2!M58*$D$3</f>
        <v>0</v>
      </c>
      <c r="R58">
        <f>+Sheet2!N58*$D$3</f>
        <v>0</v>
      </c>
      <c r="S58">
        <f>+Sheet2!O58*$D$7</f>
        <v>0</v>
      </c>
      <c r="T58">
        <f t="shared" si="2"/>
        <v>0</v>
      </c>
      <c r="U58">
        <f t="shared" si="3"/>
        <v>0</v>
      </c>
      <c r="Y58">
        <f>+Sheet2!Q58*$D$2</f>
        <v>0</v>
      </c>
      <c r="Z58">
        <f>+Sheet2!R58*$D$3</f>
        <v>0</v>
      </c>
      <c r="AA58">
        <f>+Sheet2!S58*$D$3</f>
        <v>0</v>
      </c>
      <c r="AB58">
        <f>+Sheet2!T58*$D$3</f>
        <v>0</v>
      </c>
      <c r="AC58">
        <f>+Sheet2!U58*$D$3</f>
        <v>0</v>
      </c>
      <c r="AD58">
        <f>+Sheet2!V58*$D$7</f>
        <v>0</v>
      </c>
      <c r="AE58">
        <f t="shared" si="4"/>
        <v>0</v>
      </c>
      <c r="AF58">
        <f t="shared" si="5"/>
        <v>0</v>
      </c>
    </row>
    <row r="59" spans="2:35">
      <c r="B59" t="str">
        <f>+Sheet1!B52</f>
        <v>DDR3_UDM_0</v>
      </c>
      <c r="C59">
        <f>+Sheet2!C59*$D$2</f>
        <v>6859.4679999999998</v>
      </c>
      <c r="D59">
        <f>+Sheet2!D59*$D$3</f>
        <v>0</v>
      </c>
      <c r="E59">
        <f>+Sheet2!E59*$D$3</f>
        <v>0</v>
      </c>
      <c r="F59">
        <f>+Sheet2!F59*$D$3</f>
        <v>206514.59800000003</v>
      </c>
      <c r="G59">
        <f>+Sheet2!G59*$D$3</f>
        <v>0</v>
      </c>
      <c r="H59">
        <f>+Sheet2!H59*$D$2</f>
        <v>0</v>
      </c>
      <c r="I59">
        <f t="shared" si="0"/>
        <v>213.37406600000003</v>
      </c>
      <c r="J59">
        <f t="shared" si="1"/>
        <v>1385.5458831168833</v>
      </c>
      <c r="N59">
        <f>+Sheet2!J59*$D$2</f>
        <v>0</v>
      </c>
      <c r="O59">
        <f>+Sheet2!K59*$D$3</f>
        <v>0</v>
      </c>
      <c r="P59">
        <f>+Sheet2!L59*$D$3</f>
        <v>0</v>
      </c>
      <c r="Q59">
        <f>+Sheet2!M59*$D$3</f>
        <v>0</v>
      </c>
      <c r="R59">
        <f>+Sheet2!N59*$D$3</f>
        <v>0</v>
      </c>
      <c r="S59">
        <f>+Sheet2!O59*$D$7</f>
        <v>0</v>
      </c>
      <c r="T59">
        <f t="shared" si="2"/>
        <v>0</v>
      </c>
      <c r="U59">
        <f t="shared" si="3"/>
        <v>0</v>
      </c>
      <c r="Y59">
        <f>+Sheet2!Q59*$D$2</f>
        <v>0</v>
      </c>
      <c r="Z59">
        <f>+Sheet2!R59*$D$3</f>
        <v>0</v>
      </c>
      <c r="AA59">
        <f>+Sheet2!S59*$D$3</f>
        <v>0</v>
      </c>
      <c r="AB59">
        <f>+Sheet2!T59*$D$3</f>
        <v>0</v>
      </c>
      <c r="AC59">
        <f>+Sheet2!U59*$D$3</f>
        <v>0</v>
      </c>
      <c r="AD59">
        <f>+Sheet2!V59*$D$7</f>
        <v>0</v>
      </c>
      <c r="AE59">
        <f t="shared" si="4"/>
        <v>0</v>
      </c>
      <c r="AF59">
        <f t="shared" si="5"/>
        <v>0</v>
      </c>
    </row>
    <row r="60" spans="2:35">
      <c r="B60" t="str">
        <f>+Sheet1!B53</f>
        <v>DDR3_UDQS_0_N</v>
      </c>
      <c r="C60">
        <f>+Sheet2!C60*$D$2</f>
        <v>6859.4679999999998</v>
      </c>
      <c r="D60">
        <f>+Sheet2!D60*$D$3</f>
        <v>0</v>
      </c>
      <c r="E60">
        <f>+Sheet2!E60*$D$3</f>
        <v>0</v>
      </c>
      <c r="F60">
        <f>+Sheet2!F60*$D$3</f>
        <v>206482.07399999999</v>
      </c>
      <c r="G60">
        <f>+Sheet2!G60*$D$3</f>
        <v>0</v>
      </c>
      <c r="H60">
        <f>+Sheet2!H60*$D$2</f>
        <v>0</v>
      </c>
      <c r="I60">
        <f t="shared" si="0"/>
        <v>213.34154199999998</v>
      </c>
      <c r="J60">
        <f t="shared" si="1"/>
        <v>1385.3346883116881</v>
      </c>
      <c r="N60">
        <f>+Sheet2!J60*$D$2</f>
        <v>0</v>
      </c>
      <c r="O60">
        <f>+Sheet2!K60*$D$3</f>
        <v>0</v>
      </c>
      <c r="P60">
        <f>+Sheet2!L60*$D$3</f>
        <v>0</v>
      </c>
      <c r="Q60">
        <f>+Sheet2!M60*$D$3</f>
        <v>0</v>
      </c>
      <c r="R60">
        <f>+Sheet2!N60*$D$3</f>
        <v>0</v>
      </c>
      <c r="S60">
        <f>+Sheet2!O60*$D$7</f>
        <v>0</v>
      </c>
      <c r="T60">
        <f t="shared" si="2"/>
        <v>0</v>
      </c>
      <c r="U60">
        <f t="shared" si="3"/>
        <v>0</v>
      </c>
      <c r="Y60">
        <f>+Sheet2!Q60*$D$2</f>
        <v>0</v>
      </c>
      <c r="Z60">
        <f>+Sheet2!R60*$D$3</f>
        <v>0</v>
      </c>
      <c r="AA60">
        <f>+Sheet2!S60*$D$3</f>
        <v>0</v>
      </c>
      <c r="AB60">
        <f>+Sheet2!T60*$D$3</f>
        <v>0</v>
      </c>
      <c r="AC60">
        <f>+Sheet2!U60*$D$3</f>
        <v>0</v>
      </c>
      <c r="AD60">
        <f>+Sheet2!V60*$D$7</f>
        <v>0</v>
      </c>
      <c r="AE60">
        <f t="shared" si="4"/>
        <v>0</v>
      </c>
      <c r="AF60">
        <f t="shared" si="5"/>
        <v>0</v>
      </c>
    </row>
    <row r="61" spans="2:35" ht="15.75" thickBot="1">
      <c r="B61" t="str">
        <f>+Sheet1!B54</f>
        <v>DDR3_UDQS_0_P</v>
      </c>
      <c r="C61">
        <f>+Sheet2!C61*$D$2</f>
        <v>6859.4679999999998</v>
      </c>
      <c r="D61">
        <f>+Sheet2!D61*$D$3</f>
        <v>0</v>
      </c>
      <c r="E61">
        <f>+Sheet2!E61*$D$3</f>
        <v>0</v>
      </c>
      <c r="F61">
        <f>+Sheet2!F61*$D$3</f>
        <v>206533.28200000001</v>
      </c>
      <c r="G61">
        <f>+Sheet2!G61*$D$3</f>
        <v>0</v>
      </c>
      <c r="H61">
        <f>+Sheet2!H61*$D$2</f>
        <v>0</v>
      </c>
      <c r="I61">
        <f t="shared" si="0"/>
        <v>213.39275000000001</v>
      </c>
      <c r="J61">
        <f t="shared" si="1"/>
        <v>1385.6672077922078</v>
      </c>
      <c r="N61">
        <f>+Sheet2!J61*$D$2</f>
        <v>0</v>
      </c>
      <c r="O61">
        <f>+Sheet2!K61*$D$3</f>
        <v>0</v>
      </c>
      <c r="P61">
        <f>+Sheet2!L61*$D$3</f>
        <v>0</v>
      </c>
      <c r="Q61">
        <f>+Sheet2!M61*$D$3</f>
        <v>0</v>
      </c>
      <c r="R61">
        <f>+Sheet2!N61*$D$3</f>
        <v>0</v>
      </c>
      <c r="S61">
        <f>+Sheet2!O61*$D$7</f>
        <v>0</v>
      </c>
      <c r="T61">
        <f t="shared" si="2"/>
        <v>0</v>
      </c>
      <c r="U61">
        <f t="shared" si="3"/>
        <v>0</v>
      </c>
      <c r="Y61">
        <f>+Sheet2!Q61*$D$2</f>
        <v>0</v>
      </c>
      <c r="Z61">
        <f>+Sheet2!R61*$D$3</f>
        <v>0</v>
      </c>
      <c r="AA61">
        <f>+Sheet2!S61*$D$3</f>
        <v>0</v>
      </c>
      <c r="AB61">
        <f>+Sheet2!T61*$D$3</f>
        <v>0</v>
      </c>
      <c r="AC61">
        <f>+Sheet2!U61*$D$3</f>
        <v>0</v>
      </c>
      <c r="AD61">
        <f>+Sheet2!V61*$D$7</f>
        <v>0</v>
      </c>
      <c r="AE61">
        <f t="shared" si="4"/>
        <v>0</v>
      </c>
      <c r="AF61">
        <f t="shared" si="5"/>
        <v>0</v>
      </c>
    </row>
    <row r="62" spans="2:35" s="2" customFormat="1">
      <c r="B62" s="2" t="str">
        <f>+Sheet1!B55</f>
        <v>DDR3_DQ16</v>
      </c>
      <c r="C62" s="2">
        <f>+Sheet2!C62*$D$2</f>
        <v>0</v>
      </c>
      <c r="D62" s="2">
        <f>+Sheet2!D62*$D$3</f>
        <v>0</v>
      </c>
      <c r="E62" s="2">
        <f>+Sheet2!E62*$D$3</f>
        <v>0</v>
      </c>
      <c r="F62" s="2">
        <f>+Sheet2!F62*$D$3</f>
        <v>0</v>
      </c>
      <c r="G62" s="2">
        <f>+Sheet2!G62*$D$3</f>
        <v>0</v>
      </c>
      <c r="H62" s="2">
        <f>+Sheet2!H62*$D$2</f>
        <v>0</v>
      </c>
      <c r="I62" s="2">
        <f t="shared" si="0"/>
        <v>0</v>
      </c>
      <c r="J62" s="2">
        <f t="shared" si="1"/>
        <v>0</v>
      </c>
      <c r="K62" s="7" t="s">
        <v>102</v>
      </c>
      <c r="L62" s="8">
        <f>+MIN(I62:I72)</f>
        <v>0</v>
      </c>
      <c r="M62" s="9"/>
      <c r="N62" s="2">
        <f>+Sheet2!J62*$D$2</f>
        <v>6859.4679999999998</v>
      </c>
      <c r="O62" s="2">
        <f>+Sheet2!K62*$D$3</f>
        <v>0</v>
      </c>
      <c r="P62" s="2">
        <f>+Sheet2!L62*$D$3</f>
        <v>0</v>
      </c>
      <c r="Q62" s="2">
        <f>+Sheet2!M62*$D$3</f>
        <v>0</v>
      </c>
      <c r="R62" s="2">
        <f>+Sheet2!N62*$D$3</f>
        <v>208946.11299999998</v>
      </c>
      <c r="S62" s="2">
        <f>+Sheet2!O62*$D$7</f>
        <v>0</v>
      </c>
      <c r="T62" s="2">
        <f t="shared" si="2"/>
        <v>215.80558099999999</v>
      </c>
      <c r="U62" s="2">
        <f t="shared" si="3"/>
        <v>1401.3349415584414</v>
      </c>
      <c r="V62" s="7" t="s">
        <v>102</v>
      </c>
      <c r="W62" s="8">
        <f>+MIN(T62:T72)</f>
        <v>215.75298900000001</v>
      </c>
      <c r="X62" s="9"/>
      <c r="Y62" s="2">
        <f>+Sheet2!Q62*$D$2</f>
        <v>0</v>
      </c>
      <c r="Z62" s="2">
        <f>+Sheet2!R62*$D$3</f>
        <v>0</v>
      </c>
      <c r="AA62" s="2">
        <f>+Sheet2!S62*$D$3</f>
        <v>0</v>
      </c>
      <c r="AB62" s="2">
        <f>+Sheet2!T62*$D$3</f>
        <v>0</v>
      </c>
      <c r="AC62" s="2">
        <f>+Sheet2!U62*$D$3</f>
        <v>0</v>
      </c>
      <c r="AD62" s="2">
        <f>+Sheet2!V62*$D$7</f>
        <v>0</v>
      </c>
      <c r="AE62" s="2">
        <f t="shared" si="4"/>
        <v>0</v>
      </c>
      <c r="AF62" s="2">
        <f t="shared" si="5"/>
        <v>0</v>
      </c>
      <c r="AG62" s="7" t="s">
        <v>102</v>
      </c>
      <c r="AH62" s="8">
        <f>+MIN(AE62:AE72)</f>
        <v>0</v>
      </c>
      <c r="AI62" s="9"/>
    </row>
    <row r="63" spans="2:35" s="2" customFormat="1">
      <c r="B63" s="2" t="str">
        <f>+Sheet1!B56</f>
        <v>DDR3_DQ17</v>
      </c>
      <c r="C63" s="2">
        <f>+Sheet2!C63*$D$2</f>
        <v>0</v>
      </c>
      <c r="D63" s="2">
        <f>+Sheet2!D63*$D$3</f>
        <v>0</v>
      </c>
      <c r="E63" s="2">
        <f>+Sheet2!E63*$D$3</f>
        <v>0</v>
      </c>
      <c r="F63" s="2">
        <f>+Sheet2!F63*$D$3</f>
        <v>0</v>
      </c>
      <c r="G63" s="2">
        <f>+Sheet2!G63*$D$3</f>
        <v>0</v>
      </c>
      <c r="H63" s="2">
        <f>+Sheet2!H63*$D$2</f>
        <v>0</v>
      </c>
      <c r="I63" s="2">
        <f t="shared" si="0"/>
        <v>0</v>
      </c>
      <c r="J63" s="2">
        <f t="shared" si="1"/>
        <v>0</v>
      </c>
      <c r="K63" s="10" t="s">
        <v>103</v>
      </c>
      <c r="L63" s="11">
        <f>+MAX(I62:I72)</f>
        <v>0</v>
      </c>
      <c r="M63" s="12"/>
      <c r="N63" s="2">
        <f>+Sheet2!J63*$D$2</f>
        <v>6859.4679999999998</v>
      </c>
      <c r="O63" s="2">
        <f>+Sheet2!K63*$D$3</f>
        <v>0</v>
      </c>
      <c r="P63" s="2">
        <f>+Sheet2!L63*$D$3</f>
        <v>0</v>
      </c>
      <c r="Q63" s="2">
        <f>+Sheet2!M63*$D$3</f>
        <v>0</v>
      </c>
      <c r="R63" s="2">
        <f>+Sheet2!N63*$D$3</f>
        <v>208958.05</v>
      </c>
      <c r="S63" s="2">
        <f>+Sheet2!O63*$D$7</f>
        <v>0</v>
      </c>
      <c r="T63" s="2">
        <f t="shared" si="2"/>
        <v>215.81751799999998</v>
      </c>
      <c r="U63" s="2">
        <f t="shared" si="3"/>
        <v>1401.4124545454545</v>
      </c>
      <c r="V63" s="10" t="s">
        <v>103</v>
      </c>
      <c r="W63" s="11">
        <f>+MAX(T62:T72)</f>
        <v>215.87460799999999</v>
      </c>
      <c r="X63" s="12"/>
      <c r="Y63" s="2">
        <f>+Sheet2!Q63*$D$2</f>
        <v>0</v>
      </c>
      <c r="Z63" s="2">
        <f>+Sheet2!R63*$D$3</f>
        <v>0</v>
      </c>
      <c r="AA63" s="2">
        <f>+Sheet2!S63*$D$3</f>
        <v>0</v>
      </c>
      <c r="AB63" s="2">
        <f>+Sheet2!T63*$D$3</f>
        <v>0</v>
      </c>
      <c r="AC63" s="2">
        <f>+Sheet2!U63*$D$3</f>
        <v>0</v>
      </c>
      <c r="AD63" s="2">
        <f>+Sheet2!V63*$D$7</f>
        <v>0</v>
      </c>
      <c r="AE63" s="2">
        <f t="shared" si="4"/>
        <v>0</v>
      </c>
      <c r="AF63" s="2">
        <f t="shared" si="5"/>
        <v>0</v>
      </c>
      <c r="AG63" s="10" t="s">
        <v>103</v>
      </c>
      <c r="AH63" s="11">
        <f>+MAX(AE62:AE72)</f>
        <v>0</v>
      </c>
      <c r="AI63" s="12"/>
    </row>
    <row r="64" spans="2:35" s="2" customFormat="1">
      <c r="B64" s="2" t="str">
        <f>+Sheet1!B57</f>
        <v>DDR3_DQ18</v>
      </c>
      <c r="C64" s="2">
        <f>+Sheet2!C64*$D$2</f>
        <v>0</v>
      </c>
      <c r="D64" s="2">
        <f>+Sheet2!D64*$D$3</f>
        <v>0</v>
      </c>
      <c r="E64" s="2">
        <f>+Sheet2!E64*$D$3</f>
        <v>0</v>
      </c>
      <c r="F64" s="2">
        <f>+Sheet2!F64*$D$3</f>
        <v>0</v>
      </c>
      <c r="G64" s="2">
        <f>+Sheet2!G64*$D$3</f>
        <v>0</v>
      </c>
      <c r="H64" s="2">
        <f>+Sheet2!H64*$D$2</f>
        <v>0</v>
      </c>
      <c r="I64" s="2">
        <f t="shared" si="0"/>
        <v>0</v>
      </c>
      <c r="J64" s="2">
        <f t="shared" si="1"/>
        <v>0</v>
      </c>
      <c r="K64" s="10" t="s">
        <v>104</v>
      </c>
      <c r="L64" s="11">
        <f>+AVERAGE(I62:I72)</f>
        <v>0</v>
      </c>
      <c r="M64" s="12"/>
      <c r="N64" s="2">
        <f>+Sheet2!J64*$D$2</f>
        <v>6859.4679999999998</v>
      </c>
      <c r="O64" s="2">
        <f>+Sheet2!K64*$D$3</f>
        <v>0</v>
      </c>
      <c r="P64" s="2">
        <f>+Sheet2!L64*$D$3</f>
        <v>0</v>
      </c>
      <c r="Q64" s="2">
        <f>+Sheet2!M64*$D$3</f>
        <v>0</v>
      </c>
      <c r="R64" s="2">
        <f>+Sheet2!N64*$D$3</f>
        <v>208893.52100000001</v>
      </c>
      <c r="S64" s="2">
        <f>+Sheet2!O64*$D$7</f>
        <v>0</v>
      </c>
      <c r="T64" s="2">
        <f t="shared" si="2"/>
        <v>215.75298900000001</v>
      </c>
      <c r="U64" s="2">
        <f t="shared" si="3"/>
        <v>1400.9934350649351</v>
      </c>
      <c r="V64" s="10" t="s">
        <v>104</v>
      </c>
      <c r="W64" s="11">
        <f>+AVERAGE(T62:T72)</f>
        <v>215.80548663636364</v>
      </c>
      <c r="X64" s="12"/>
      <c r="Y64" s="2">
        <f>+Sheet2!Q64*$D$2</f>
        <v>0</v>
      </c>
      <c r="Z64" s="2">
        <f>+Sheet2!R64*$D$3</f>
        <v>0</v>
      </c>
      <c r="AA64" s="2">
        <f>+Sheet2!S64*$D$3</f>
        <v>0</v>
      </c>
      <c r="AB64" s="2">
        <f>+Sheet2!T64*$D$3</f>
        <v>0</v>
      </c>
      <c r="AC64" s="2">
        <f>+Sheet2!U64*$D$3</f>
        <v>0</v>
      </c>
      <c r="AD64" s="2">
        <f>+Sheet2!V64*$D$7</f>
        <v>0</v>
      </c>
      <c r="AE64" s="2">
        <f t="shared" si="4"/>
        <v>0</v>
      </c>
      <c r="AF64" s="2">
        <f t="shared" si="5"/>
        <v>0</v>
      </c>
      <c r="AG64" s="10" t="s">
        <v>104</v>
      </c>
      <c r="AH64" s="11">
        <f>+AVERAGE(AE62:AE72)</f>
        <v>0</v>
      </c>
      <c r="AI64" s="12"/>
    </row>
    <row r="65" spans="2:35" s="2" customFormat="1" ht="15.75" thickBot="1">
      <c r="B65" s="2" t="str">
        <f>+Sheet1!B58</f>
        <v>DDR3_DQ19</v>
      </c>
      <c r="C65" s="2">
        <f>+Sheet2!C65*$D$2</f>
        <v>0</v>
      </c>
      <c r="D65" s="2">
        <f>+Sheet2!D65*$D$3</f>
        <v>0</v>
      </c>
      <c r="E65" s="2">
        <f>+Sheet2!E65*$D$3</f>
        <v>0</v>
      </c>
      <c r="F65" s="2">
        <f>+Sheet2!F65*$D$3</f>
        <v>0</v>
      </c>
      <c r="G65" s="2">
        <f>+Sheet2!G65*$D$3</f>
        <v>0</v>
      </c>
      <c r="H65" s="2">
        <f>+Sheet2!H65*$D$2</f>
        <v>0</v>
      </c>
      <c r="I65" s="2">
        <f t="shared" si="0"/>
        <v>0</v>
      </c>
      <c r="J65" s="2">
        <f t="shared" si="1"/>
        <v>0</v>
      </c>
      <c r="K65" s="13" t="s">
        <v>105</v>
      </c>
      <c r="L65" s="14">
        <f>+STDEV(I62:I72)</f>
        <v>0</v>
      </c>
      <c r="M65" s="15"/>
      <c r="N65" s="2">
        <f>+Sheet2!J65*$D$2</f>
        <v>6859.4679999999998</v>
      </c>
      <c r="O65" s="2">
        <f>+Sheet2!K65*$D$3</f>
        <v>0</v>
      </c>
      <c r="P65" s="2">
        <f>+Sheet2!L65*$D$3</f>
        <v>0</v>
      </c>
      <c r="Q65" s="2">
        <f>+Sheet2!M65*$D$3</f>
        <v>0</v>
      </c>
      <c r="R65" s="2">
        <f>+Sheet2!N65*$D$3</f>
        <v>209015.14</v>
      </c>
      <c r="S65" s="2">
        <f>+Sheet2!O65*$D$7</f>
        <v>0</v>
      </c>
      <c r="T65" s="2">
        <f t="shared" si="2"/>
        <v>215.87460799999999</v>
      </c>
      <c r="U65" s="2">
        <f t="shared" si="3"/>
        <v>1401.7831688311687</v>
      </c>
      <c r="V65" s="13" t="s">
        <v>105</v>
      </c>
      <c r="W65" s="14">
        <f>+STDEV(T62:T72)</f>
        <v>3.9037507587630679E-2</v>
      </c>
      <c r="X65" s="15"/>
      <c r="Y65" s="2">
        <f>+Sheet2!Q65*$D$2</f>
        <v>0</v>
      </c>
      <c r="Z65" s="2">
        <f>+Sheet2!R65*$D$3</f>
        <v>0</v>
      </c>
      <c r="AA65" s="2">
        <f>+Sheet2!S65*$D$3</f>
        <v>0</v>
      </c>
      <c r="AB65" s="2">
        <f>+Sheet2!T65*$D$3</f>
        <v>0</v>
      </c>
      <c r="AC65" s="2">
        <f>+Sheet2!U65*$D$3</f>
        <v>0</v>
      </c>
      <c r="AD65" s="2">
        <f>+Sheet2!V65*$D$7</f>
        <v>0</v>
      </c>
      <c r="AE65" s="2">
        <f t="shared" si="4"/>
        <v>0</v>
      </c>
      <c r="AF65" s="2">
        <f t="shared" si="5"/>
        <v>0</v>
      </c>
      <c r="AG65" s="13" t="s">
        <v>105</v>
      </c>
      <c r="AH65" s="14">
        <f>+STDEV(AE62:AE72)</f>
        <v>0</v>
      </c>
      <c r="AI65" s="15"/>
    </row>
    <row r="66" spans="2:35" s="2" customFormat="1">
      <c r="B66" s="2" t="str">
        <f>+Sheet1!B59</f>
        <v>DDR3_DQ20</v>
      </c>
      <c r="C66" s="2">
        <f>+Sheet2!C66*$D$2</f>
        <v>0</v>
      </c>
      <c r="D66" s="2">
        <f>+Sheet2!D66*$D$3</f>
        <v>0</v>
      </c>
      <c r="E66" s="2">
        <f>+Sheet2!E66*$D$3</f>
        <v>0</v>
      </c>
      <c r="F66" s="2">
        <f>+Sheet2!F66*$D$3</f>
        <v>0</v>
      </c>
      <c r="G66" s="2">
        <f>+Sheet2!G66*$D$3</f>
        <v>0</v>
      </c>
      <c r="H66" s="2">
        <f>+Sheet2!H66*$D$2</f>
        <v>0</v>
      </c>
      <c r="I66" s="2">
        <f t="shared" si="0"/>
        <v>0</v>
      </c>
      <c r="J66" s="2">
        <f t="shared" si="1"/>
        <v>0</v>
      </c>
      <c r="N66" s="2">
        <f>+Sheet2!J66*$D$2</f>
        <v>6859.4679999999998</v>
      </c>
      <c r="O66" s="2">
        <f>+Sheet2!K66*$D$3</f>
        <v>0</v>
      </c>
      <c r="P66" s="2">
        <f>+Sheet2!L66*$D$3</f>
        <v>0</v>
      </c>
      <c r="Q66" s="2">
        <f>+Sheet2!M66*$D$3</f>
        <v>0</v>
      </c>
      <c r="R66" s="2">
        <f>+Sheet2!N66*$D$3</f>
        <v>208917.74099999998</v>
      </c>
      <c r="S66" s="2">
        <f>+Sheet2!O66*$D$7</f>
        <v>0</v>
      </c>
      <c r="T66" s="2">
        <f t="shared" si="2"/>
        <v>215.77720899999997</v>
      </c>
      <c r="U66" s="2">
        <f t="shared" si="3"/>
        <v>1401.1507077922076</v>
      </c>
      <c r="Y66" s="2">
        <f>+Sheet2!Q66*$D$2</f>
        <v>0</v>
      </c>
      <c r="Z66" s="2">
        <f>+Sheet2!R66*$D$3</f>
        <v>0</v>
      </c>
      <c r="AA66" s="2">
        <f>+Sheet2!S66*$D$3</f>
        <v>0</v>
      </c>
      <c r="AB66" s="2">
        <f>+Sheet2!T66*$D$3</f>
        <v>0</v>
      </c>
      <c r="AC66" s="2">
        <f>+Sheet2!U66*$D$3</f>
        <v>0</v>
      </c>
      <c r="AD66" s="2">
        <f>+Sheet2!V66*$D$7</f>
        <v>0</v>
      </c>
      <c r="AE66" s="2">
        <f t="shared" si="4"/>
        <v>0</v>
      </c>
      <c r="AF66" s="2">
        <f t="shared" si="5"/>
        <v>0</v>
      </c>
    </row>
    <row r="67" spans="2:35" s="2" customFormat="1">
      <c r="B67" s="2" t="str">
        <f>+Sheet1!B60</f>
        <v>DDR3_DQ21</v>
      </c>
      <c r="C67" s="2">
        <f>+Sheet2!C67*$D$2</f>
        <v>0</v>
      </c>
      <c r="D67" s="2">
        <f>+Sheet2!D67*$D$3</f>
        <v>0</v>
      </c>
      <c r="E67" s="2">
        <f>+Sheet2!E67*$D$3</f>
        <v>0</v>
      </c>
      <c r="F67" s="2">
        <f>+Sheet2!F67*$D$3</f>
        <v>0</v>
      </c>
      <c r="G67" s="2">
        <f>+Sheet2!G67*$D$3</f>
        <v>0</v>
      </c>
      <c r="H67" s="2">
        <f>+Sheet2!H67*$D$2</f>
        <v>0</v>
      </c>
      <c r="I67" s="2">
        <f t="shared" si="0"/>
        <v>0</v>
      </c>
      <c r="J67" s="2">
        <f t="shared" si="1"/>
        <v>0</v>
      </c>
      <c r="N67" s="2">
        <f>+Sheet2!J67*$D$2</f>
        <v>6859.4679999999998</v>
      </c>
      <c r="O67" s="2">
        <f>+Sheet2!K67*$D$3</f>
        <v>0</v>
      </c>
      <c r="P67" s="2">
        <f>+Sheet2!L67*$D$3</f>
        <v>0</v>
      </c>
      <c r="Q67" s="2">
        <f>+Sheet2!M67*$D$3</f>
        <v>0</v>
      </c>
      <c r="R67" s="2">
        <f>+Sheet2!N67*$D$3</f>
        <v>208988.15199999997</v>
      </c>
      <c r="S67" s="2">
        <f>+Sheet2!O67*$D$7</f>
        <v>0</v>
      </c>
      <c r="T67" s="2">
        <f t="shared" si="2"/>
        <v>215.84761999999998</v>
      </c>
      <c r="U67" s="2">
        <f t="shared" si="3"/>
        <v>1401.6079220779218</v>
      </c>
      <c r="Y67" s="2">
        <f>+Sheet2!Q67*$D$2</f>
        <v>0</v>
      </c>
      <c r="Z67" s="2">
        <f>+Sheet2!R67*$D$3</f>
        <v>0</v>
      </c>
      <c r="AA67" s="2">
        <f>+Sheet2!S67*$D$3</f>
        <v>0</v>
      </c>
      <c r="AB67" s="2">
        <f>+Sheet2!T67*$D$3</f>
        <v>0</v>
      </c>
      <c r="AC67" s="2">
        <f>+Sheet2!U67*$D$3</f>
        <v>0</v>
      </c>
      <c r="AD67" s="2">
        <f>+Sheet2!V67*$D$7</f>
        <v>0</v>
      </c>
      <c r="AE67" s="2">
        <f t="shared" si="4"/>
        <v>0</v>
      </c>
      <c r="AF67" s="2">
        <f t="shared" si="5"/>
        <v>0</v>
      </c>
    </row>
    <row r="68" spans="2:35" s="2" customFormat="1">
      <c r="B68" s="2" t="str">
        <f>+Sheet1!B61</f>
        <v>DDR3_DQ22</v>
      </c>
      <c r="C68" s="2">
        <f>+Sheet2!C68*$D$2</f>
        <v>0</v>
      </c>
      <c r="D68" s="2">
        <f>+Sheet2!D68*$D$3</f>
        <v>0</v>
      </c>
      <c r="E68" s="2">
        <f>+Sheet2!E68*$D$3</f>
        <v>0</v>
      </c>
      <c r="F68" s="2">
        <f>+Sheet2!F68*$D$3</f>
        <v>0</v>
      </c>
      <c r="G68" s="2">
        <f>+Sheet2!G68*$D$3</f>
        <v>0</v>
      </c>
      <c r="H68" s="2">
        <f>+Sheet2!H68*$D$2</f>
        <v>0</v>
      </c>
      <c r="I68" s="2">
        <f t="shared" si="0"/>
        <v>0</v>
      </c>
      <c r="J68" s="2">
        <f t="shared" si="1"/>
        <v>0</v>
      </c>
      <c r="N68" s="2">
        <f>+Sheet2!J68*$D$2</f>
        <v>6859.4679999999998</v>
      </c>
      <c r="O68" s="2">
        <f>+Sheet2!K68*$D$3</f>
        <v>0</v>
      </c>
      <c r="P68" s="2">
        <f>+Sheet2!L68*$D$3</f>
        <v>0</v>
      </c>
      <c r="Q68" s="2">
        <f>+Sheet2!M68*$D$3</f>
        <v>0</v>
      </c>
      <c r="R68" s="2">
        <f>+Sheet2!N68*$D$3</f>
        <v>208948.535</v>
      </c>
      <c r="S68" s="2">
        <f>+Sheet2!O68*$D$7</f>
        <v>0</v>
      </c>
      <c r="T68" s="2">
        <f t="shared" si="2"/>
        <v>215.80800299999999</v>
      </c>
      <c r="U68" s="2">
        <f t="shared" si="3"/>
        <v>1401.3506688311688</v>
      </c>
      <c r="Y68" s="2">
        <f>+Sheet2!Q68*$D$2</f>
        <v>0</v>
      </c>
      <c r="Z68" s="2">
        <f>+Sheet2!R68*$D$3</f>
        <v>0</v>
      </c>
      <c r="AA68" s="2">
        <f>+Sheet2!S68*$D$3</f>
        <v>0</v>
      </c>
      <c r="AB68" s="2">
        <f>+Sheet2!T68*$D$3</f>
        <v>0</v>
      </c>
      <c r="AC68" s="2">
        <f>+Sheet2!U68*$D$3</f>
        <v>0</v>
      </c>
      <c r="AD68" s="2">
        <f>+Sheet2!V68*$D$7</f>
        <v>0</v>
      </c>
      <c r="AE68" s="2">
        <f t="shared" si="4"/>
        <v>0</v>
      </c>
      <c r="AF68" s="2">
        <f t="shared" si="5"/>
        <v>0</v>
      </c>
    </row>
    <row r="69" spans="2:35" s="2" customFormat="1">
      <c r="B69" s="2" t="str">
        <f>+Sheet1!B62</f>
        <v>DDR3_DQ23</v>
      </c>
      <c r="C69" s="2">
        <f>+Sheet2!C69*$D$2</f>
        <v>0</v>
      </c>
      <c r="D69" s="2">
        <f>+Sheet2!D69*$D$3</f>
        <v>0</v>
      </c>
      <c r="E69" s="2">
        <f>+Sheet2!E69*$D$3</f>
        <v>0</v>
      </c>
      <c r="F69" s="2">
        <f>+Sheet2!F69*$D$3</f>
        <v>0</v>
      </c>
      <c r="G69" s="2">
        <f>+Sheet2!G69*$D$3</f>
        <v>0</v>
      </c>
      <c r="H69" s="2">
        <f>+Sheet2!H69*$D$2</f>
        <v>0</v>
      </c>
      <c r="I69" s="2">
        <f t="shared" si="0"/>
        <v>0</v>
      </c>
      <c r="J69" s="2">
        <f t="shared" si="1"/>
        <v>0</v>
      </c>
      <c r="N69" s="2">
        <f>+Sheet2!J69*$D$2</f>
        <v>6859.4679999999998</v>
      </c>
      <c r="O69" s="2">
        <f>+Sheet2!K69*$D$3</f>
        <v>0</v>
      </c>
      <c r="P69" s="2">
        <f>+Sheet2!L69*$D$3</f>
        <v>0</v>
      </c>
      <c r="Q69" s="2">
        <f>+Sheet2!M69*$D$3</f>
        <v>0</v>
      </c>
      <c r="R69" s="2">
        <f>+Sheet2!N69*$D$3</f>
        <v>208894.386</v>
      </c>
      <c r="S69" s="2">
        <f>+Sheet2!O69*$D$7</f>
        <v>0</v>
      </c>
      <c r="T69" s="2">
        <f t="shared" si="2"/>
        <v>215.75385399999999</v>
      </c>
      <c r="U69" s="2">
        <f t="shared" si="3"/>
        <v>1400.9990519480521</v>
      </c>
      <c r="Y69" s="2">
        <f>+Sheet2!Q69*$D$2</f>
        <v>0</v>
      </c>
      <c r="Z69" s="2">
        <f>+Sheet2!R69*$D$3</f>
        <v>0</v>
      </c>
      <c r="AA69" s="2">
        <f>+Sheet2!S69*$D$3</f>
        <v>0</v>
      </c>
      <c r="AB69" s="2">
        <f>+Sheet2!T69*$D$3</f>
        <v>0</v>
      </c>
      <c r="AC69" s="2">
        <f>+Sheet2!U69*$D$3</f>
        <v>0</v>
      </c>
      <c r="AD69" s="2">
        <f>+Sheet2!V69*$D$7</f>
        <v>0</v>
      </c>
      <c r="AE69" s="2">
        <f t="shared" si="4"/>
        <v>0</v>
      </c>
      <c r="AF69" s="2">
        <f t="shared" si="5"/>
        <v>0</v>
      </c>
    </row>
    <row r="70" spans="2:35" s="2" customFormat="1">
      <c r="B70" s="2" t="str">
        <f>+Sheet1!B63</f>
        <v>DDR3_LDM_1</v>
      </c>
      <c r="C70" s="2">
        <f>+Sheet2!C70*$D$2</f>
        <v>0</v>
      </c>
      <c r="D70" s="2">
        <f>+Sheet2!D70*$D$3</f>
        <v>0</v>
      </c>
      <c r="E70" s="2">
        <f>+Sheet2!E70*$D$3</f>
        <v>0</v>
      </c>
      <c r="F70" s="2">
        <f>+Sheet2!F70*$D$3</f>
        <v>0</v>
      </c>
      <c r="G70" s="2">
        <f>+Sheet2!G70*$D$3</f>
        <v>0</v>
      </c>
      <c r="H70" s="2">
        <f>+Sheet2!H70*$D$2</f>
        <v>0</v>
      </c>
      <c r="I70" s="2">
        <f t="shared" si="0"/>
        <v>0</v>
      </c>
      <c r="J70" s="2">
        <f t="shared" si="1"/>
        <v>0</v>
      </c>
      <c r="N70" s="2">
        <f>+Sheet2!J70*$D$2</f>
        <v>6859.4679999999998</v>
      </c>
      <c r="O70" s="2">
        <f>+Sheet2!K70*$D$3</f>
        <v>0</v>
      </c>
      <c r="P70" s="2">
        <f>+Sheet2!L70*$D$3</f>
        <v>0</v>
      </c>
      <c r="Q70" s="2">
        <f>+Sheet2!M70*$D$3</f>
        <v>0</v>
      </c>
      <c r="R70" s="2">
        <f>+Sheet2!N70*$D$3</f>
        <v>208962.72099999999</v>
      </c>
      <c r="S70" s="2">
        <f>+Sheet2!O70*$D$7</f>
        <v>0</v>
      </c>
      <c r="T70" s="2">
        <f t="shared" si="2"/>
        <v>215.82218899999998</v>
      </c>
      <c r="U70" s="2">
        <f t="shared" si="3"/>
        <v>1401.4427857142855</v>
      </c>
      <c r="Y70" s="2">
        <f>+Sheet2!Q70*$D$2</f>
        <v>0</v>
      </c>
      <c r="Z70" s="2">
        <f>+Sheet2!R70*$D$3</f>
        <v>0</v>
      </c>
      <c r="AA70" s="2">
        <f>+Sheet2!S70*$D$3</f>
        <v>0</v>
      </c>
      <c r="AB70" s="2">
        <f>+Sheet2!T70*$D$3</f>
        <v>0</v>
      </c>
      <c r="AC70" s="2">
        <f>+Sheet2!U70*$D$3</f>
        <v>0</v>
      </c>
      <c r="AD70" s="2">
        <f>+Sheet2!V70*$D$7</f>
        <v>0</v>
      </c>
      <c r="AE70" s="2">
        <f t="shared" si="4"/>
        <v>0</v>
      </c>
      <c r="AF70" s="2">
        <f t="shared" si="5"/>
        <v>0</v>
      </c>
    </row>
    <row r="71" spans="2:35" s="2" customFormat="1">
      <c r="B71" s="2" t="str">
        <f>+Sheet1!B64</f>
        <v>DDR3_LDQS_1_N</v>
      </c>
      <c r="C71" s="2">
        <f>+Sheet2!C71*$D$2</f>
        <v>0</v>
      </c>
      <c r="D71" s="2">
        <f>+Sheet2!D71*$D$3</f>
        <v>0</v>
      </c>
      <c r="E71" s="2">
        <f>+Sheet2!E71*$D$3</f>
        <v>0</v>
      </c>
      <c r="F71" s="2">
        <f>+Sheet2!F71*$D$3</f>
        <v>0</v>
      </c>
      <c r="G71" s="2">
        <f>+Sheet2!G71*$D$3</f>
        <v>0</v>
      </c>
      <c r="H71" s="2">
        <f>+Sheet2!H71*$D$2</f>
        <v>0</v>
      </c>
      <c r="I71" s="2">
        <f t="shared" si="0"/>
        <v>0</v>
      </c>
      <c r="J71" s="2">
        <f t="shared" si="1"/>
        <v>0</v>
      </c>
      <c r="N71" s="2">
        <f>+Sheet2!J71*$D$2</f>
        <v>6859.4679999999998</v>
      </c>
      <c r="O71" s="2">
        <f>+Sheet2!K71*$D$3</f>
        <v>0</v>
      </c>
      <c r="P71" s="2">
        <f>+Sheet2!L71*$D$3</f>
        <v>0</v>
      </c>
      <c r="Q71" s="2">
        <f>+Sheet2!M71*$D$3</f>
        <v>0</v>
      </c>
      <c r="R71" s="2">
        <f>+Sheet2!N71*$D$3</f>
        <v>208972.40899999999</v>
      </c>
      <c r="S71" s="2">
        <f>+Sheet2!O71*$D$7</f>
        <v>0</v>
      </c>
      <c r="T71" s="2">
        <f t="shared" si="2"/>
        <v>215.83187699999999</v>
      </c>
      <c r="U71" s="2">
        <f t="shared" si="3"/>
        <v>1401.5056948051947</v>
      </c>
      <c r="Y71" s="2">
        <f>+Sheet2!Q71*$D$2</f>
        <v>0</v>
      </c>
      <c r="Z71" s="2">
        <f>+Sheet2!R71*$D$3</f>
        <v>0</v>
      </c>
      <c r="AA71" s="2">
        <f>+Sheet2!S71*$D$3</f>
        <v>0</v>
      </c>
      <c r="AB71" s="2">
        <f>+Sheet2!T71*$D$3</f>
        <v>0</v>
      </c>
      <c r="AC71" s="2">
        <f>+Sheet2!U71*$D$3</f>
        <v>0</v>
      </c>
      <c r="AD71" s="2">
        <f>+Sheet2!V71*$D$7</f>
        <v>0</v>
      </c>
      <c r="AE71" s="2">
        <f t="shared" si="4"/>
        <v>0</v>
      </c>
      <c r="AF71" s="2">
        <f t="shared" si="5"/>
        <v>0</v>
      </c>
    </row>
    <row r="72" spans="2:35" s="2" customFormat="1" ht="15.75" thickBot="1">
      <c r="B72" s="2" t="str">
        <f>+Sheet1!B65</f>
        <v>DDR3_LDQS_1_P</v>
      </c>
      <c r="C72" s="2">
        <f>+Sheet2!C72*$D$2</f>
        <v>0</v>
      </c>
      <c r="D72" s="2">
        <f>+Sheet2!D72*$D$3</f>
        <v>0</v>
      </c>
      <c r="E72" s="2">
        <f>+Sheet2!E72*$D$3</f>
        <v>0</v>
      </c>
      <c r="F72" s="2">
        <f>+Sheet2!F72*$D$3</f>
        <v>0</v>
      </c>
      <c r="G72" s="2">
        <f>+Sheet2!G72*$D$3</f>
        <v>0</v>
      </c>
      <c r="H72" s="2">
        <f>+Sheet2!H72*$D$2</f>
        <v>0</v>
      </c>
      <c r="I72" s="2">
        <f t="shared" si="0"/>
        <v>0</v>
      </c>
      <c r="J72" s="2">
        <f t="shared" si="1"/>
        <v>0</v>
      </c>
      <c r="N72" s="2">
        <f>+Sheet2!J72*$D$2</f>
        <v>6859.4679999999998</v>
      </c>
      <c r="O72" s="2">
        <f>+Sheet2!K72*$D$3</f>
        <v>0</v>
      </c>
      <c r="P72" s="2">
        <f>+Sheet2!L72*$D$3</f>
        <v>0</v>
      </c>
      <c r="Q72" s="2">
        <f>+Sheet2!M72*$D$3</f>
        <v>0</v>
      </c>
      <c r="R72" s="2">
        <f>+Sheet2!N72*$D$3</f>
        <v>208909.43700000001</v>
      </c>
      <c r="S72" s="2">
        <f>+Sheet2!O72*$D$7</f>
        <v>0</v>
      </c>
      <c r="T72" s="2">
        <f t="shared" si="2"/>
        <v>215.76890499999999</v>
      </c>
      <c r="U72" s="2">
        <f t="shared" si="3"/>
        <v>1401.0967857142857</v>
      </c>
      <c r="Y72" s="2">
        <f>+Sheet2!Q72*$D$2</f>
        <v>0</v>
      </c>
      <c r="Z72" s="2">
        <f>+Sheet2!R72*$D$3</f>
        <v>0</v>
      </c>
      <c r="AA72" s="2">
        <f>+Sheet2!S72*$D$3</f>
        <v>0</v>
      </c>
      <c r="AB72" s="2">
        <f>+Sheet2!T72*$D$3</f>
        <v>0</v>
      </c>
      <c r="AC72" s="2">
        <f>+Sheet2!U72*$D$3</f>
        <v>0</v>
      </c>
      <c r="AD72" s="2">
        <f>+Sheet2!V72*$D$7</f>
        <v>0</v>
      </c>
      <c r="AE72" s="2">
        <f t="shared" si="4"/>
        <v>0</v>
      </c>
      <c r="AF72" s="2">
        <f t="shared" si="5"/>
        <v>0</v>
      </c>
    </row>
    <row r="73" spans="2:35">
      <c r="B73" t="str">
        <f>+Sheet1!B66</f>
        <v>DDR3_DQ24</v>
      </c>
      <c r="C73">
        <f>+Sheet2!C73*$D$2</f>
        <v>0</v>
      </c>
      <c r="D73">
        <f>+Sheet2!D73*$D$3</f>
        <v>0</v>
      </c>
      <c r="E73">
        <f>+Sheet2!E73*$D$3</f>
        <v>0</v>
      </c>
      <c r="F73">
        <f>+Sheet2!F73*$D$3</f>
        <v>0</v>
      </c>
      <c r="G73">
        <f>+Sheet2!G73*$D$3</f>
        <v>0</v>
      </c>
      <c r="H73">
        <f>+Sheet2!H73*$D$2</f>
        <v>0</v>
      </c>
      <c r="I73">
        <f t="shared" si="0"/>
        <v>0</v>
      </c>
      <c r="J73">
        <f t="shared" si="1"/>
        <v>0</v>
      </c>
      <c r="K73" s="7" t="s">
        <v>102</v>
      </c>
      <c r="L73" s="8">
        <f>+MIN(I73:I83)</f>
        <v>0</v>
      </c>
      <c r="M73" s="9"/>
      <c r="N73">
        <f>+Sheet2!J73*$D$2</f>
        <v>6859.4679999999998</v>
      </c>
      <c r="O73">
        <f>+Sheet2!K73*$D$3</f>
        <v>0</v>
      </c>
      <c r="P73">
        <f>+Sheet2!L73*$D$3</f>
        <v>0</v>
      </c>
      <c r="Q73">
        <f>+Sheet2!M73*$D$3</f>
        <v>235004.93000000002</v>
      </c>
      <c r="R73">
        <f>+Sheet2!N73*$D$3</f>
        <v>0</v>
      </c>
      <c r="S73">
        <f>+Sheet2!O73*$D$7</f>
        <v>0</v>
      </c>
      <c r="T73">
        <f t="shared" si="2"/>
        <v>241.86439800000002</v>
      </c>
      <c r="U73">
        <f t="shared" si="3"/>
        <v>1570.5480389610391</v>
      </c>
      <c r="V73" s="7" t="s">
        <v>102</v>
      </c>
      <c r="W73" s="8">
        <f>+MIN(T73:T83)</f>
        <v>241.512182</v>
      </c>
      <c r="X73" s="9"/>
      <c r="Y73">
        <f>+Sheet2!Q73*$D$2</f>
        <v>0</v>
      </c>
      <c r="Z73">
        <f>+Sheet2!R73*$D$3</f>
        <v>0</v>
      </c>
      <c r="AA73">
        <f>+Sheet2!S73*$D$3</f>
        <v>0</v>
      </c>
      <c r="AB73">
        <f>+Sheet2!T73*$D$3</f>
        <v>0</v>
      </c>
      <c r="AC73">
        <f>+Sheet2!U73*$D$3</f>
        <v>0</v>
      </c>
      <c r="AD73">
        <f>+Sheet2!V73*$D$7</f>
        <v>0</v>
      </c>
      <c r="AE73">
        <f t="shared" si="4"/>
        <v>0</v>
      </c>
      <c r="AF73">
        <f t="shared" si="5"/>
        <v>0</v>
      </c>
      <c r="AG73" s="7" t="s">
        <v>102</v>
      </c>
      <c r="AH73" s="8">
        <f>+MIN(AE73:AE83)</f>
        <v>0</v>
      </c>
      <c r="AI73" s="9"/>
    </row>
    <row r="74" spans="2:35">
      <c r="B74" t="str">
        <f>+Sheet1!B67</f>
        <v>DDR3_DQ25</v>
      </c>
      <c r="C74">
        <f>+Sheet2!C74*$D$2</f>
        <v>0</v>
      </c>
      <c r="D74">
        <f>+Sheet2!D74*$D$3</f>
        <v>0</v>
      </c>
      <c r="E74">
        <f>+Sheet2!E74*$D$3</f>
        <v>0</v>
      </c>
      <c r="F74">
        <f>+Sheet2!F74*$D$3</f>
        <v>0</v>
      </c>
      <c r="G74">
        <f>+Sheet2!G74*$D$3</f>
        <v>0</v>
      </c>
      <c r="H74">
        <f>+Sheet2!H74*$D$2</f>
        <v>0</v>
      </c>
      <c r="I74">
        <f t="shared" si="0"/>
        <v>0</v>
      </c>
      <c r="J74">
        <f t="shared" si="1"/>
        <v>0</v>
      </c>
      <c r="K74" s="10" t="s">
        <v>103</v>
      </c>
      <c r="L74" s="11">
        <f>+MAX(I73:I83)</f>
        <v>0</v>
      </c>
      <c r="M74" s="12"/>
      <c r="N74">
        <f>+Sheet2!J74*$D$2</f>
        <v>6859.4679999999998</v>
      </c>
      <c r="O74">
        <f>+Sheet2!K74*$D$3</f>
        <v>0</v>
      </c>
      <c r="P74">
        <f>+Sheet2!L74*$D$3</f>
        <v>0</v>
      </c>
      <c r="Q74">
        <f>+Sheet2!M74*$D$3</f>
        <v>234976.90400000001</v>
      </c>
      <c r="R74">
        <f>+Sheet2!N74*$D$3</f>
        <v>0</v>
      </c>
      <c r="S74">
        <f>+Sheet2!O74*$D$7</f>
        <v>0</v>
      </c>
      <c r="T74">
        <f t="shared" si="2"/>
        <v>241.83637200000001</v>
      </c>
      <c r="U74">
        <f t="shared" si="3"/>
        <v>1570.366051948052</v>
      </c>
      <c r="V74" s="10" t="s">
        <v>103</v>
      </c>
      <c r="W74" s="11">
        <f>+MAX(T73:T83)</f>
        <v>241.86439800000002</v>
      </c>
      <c r="X74" s="12"/>
      <c r="Y74">
        <f>+Sheet2!Q74*$D$2</f>
        <v>0</v>
      </c>
      <c r="Z74">
        <f>+Sheet2!R74*$D$3</f>
        <v>0</v>
      </c>
      <c r="AA74">
        <f>+Sheet2!S74*$D$3</f>
        <v>0</v>
      </c>
      <c r="AB74">
        <f>+Sheet2!T74*$D$3</f>
        <v>0</v>
      </c>
      <c r="AC74">
        <f>+Sheet2!U74*$D$3</f>
        <v>0</v>
      </c>
      <c r="AD74">
        <f>+Sheet2!V74*$D$7</f>
        <v>0</v>
      </c>
      <c r="AE74">
        <f t="shared" si="4"/>
        <v>0</v>
      </c>
      <c r="AF74">
        <f t="shared" si="5"/>
        <v>0</v>
      </c>
      <c r="AG74" s="10" t="s">
        <v>103</v>
      </c>
      <c r="AH74" s="11">
        <f>+MAX(AE73:AE83)</f>
        <v>0</v>
      </c>
      <c r="AI74" s="12"/>
    </row>
    <row r="75" spans="2:35">
      <c r="B75" t="str">
        <f>+Sheet1!B68</f>
        <v>DDR3_DQ26</v>
      </c>
      <c r="C75">
        <f>+Sheet2!C75*$D$2</f>
        <v>0</v>
      </c>
      <c r="D75">
        <f>+Sheet2!D75*$D$3</f>
        <v>0</v>
      </c>
      <c r="E75">
        <f>+Sheet2!E75*$D$3</f>
        <v>0</v>
      </c>
      <c r="F75">
        <f>+Sheet2!F75*$D$3</f>
        <v>0</v>
      </c>
      <c r="G75">
        <f>+Sheet2!G75*$D$3</f>
        <v>0</v>
      </c>
      <c r="H75">
        <f>+Sheet2!H75*$D$2</f>
        <v>0</v>
      </c>
      <c r="I75">
        <f t="shared" si="0"/>
        <v>0</v>
      </c>
      <c r="J75">
        <f t="shared" si="1"/>
        <v>0</v>
      </c>
      <c r="K75" s="10" t="s">
        <v>104</v>
      </c>
      <c r="L75" s="11">
        <f>+AVERAGE(I73:I83)</f>
        <v>0</v>
      </c>
      <c r="M75" s="12"/>
      <c r="N75">
        <f>+Sheet2!J75*$D$2</f>
        <v>6859.4679999999998</v>
      </c>
      <c r="O75">
        <f>+Sheet2!K75*$D$3</f>
        <v>0</v>
      </c>
      <c r="P75">
        <f>+Sheet2!L75*$D$3</f>
        <v>0</v>
      </c>
      <c r="Q75">
        <f>+Sheet2!M75*$D$3</f>
        <v>234917.91099999999</v>
      </c>
      <c r="R75">
        <f>+Sheet2!N75*$D$3</f>
        <v>0</v>
      </c>
      <c r="S75">
        <f>+Sheet2!O75*$D$7</f>
        <v>0</v>
      </c>
      <c r="T75">
        <f t="shared" si="2"/>
        <v>241.777379</v>
      </c>
      <c r="U75">
        <f t="shared" si="3"/>
        <v>1569.9829805194804</v>
      </c>
      <c r="V75" s="10" t="s">
        <v>104</v>
      </c>
      <c r="W75" s="11">
        <f>+AVERAGE(T73:T83)</f>
        <v>241.753647</v>
      </c>
      <c r="X75" s="12"/>
      <c r="Y75">
        <f>+Sheet2!Q75*$D$2</f>
        <v>0</v>
      </c>
      <c r="Z75">
        <f>+Sheet2!R75*$D$3</f>
        <v>0</v>
      </c>
      <c r="AA75">
        <f>+Sheet2!S75*$D$3</f>
        <v>0</v>
      </c>
      <c r="AB75">
        <f>+Sheet2!T75*$D$3</f>
        <v>0</v>
      </c>
      <c r="AC75">
        <f>+Sheet2!U75*$D$3</f>
        <v>0</v>
      </c>
      <c r="AD75">
        <f>+Sheet2!V75*$D$7</f>
        <v>0</v>
      </c>
      <c r="AE75">
        <f t="shared" si="4"/>
        <v>0</v>
      </c>
      <c r="AF75">
        <f t="shared" si="5"/>
        <v>0</v>
      </c>
      <c r="AG75" s="10" t="s">
        <v>104</v>
      </c>
      <c r="AH75" s="11">
        <f>+AVERAGE(AE73:AE83)</f>
        <v>0</v>
      </c>
      <c r="AI75" s="12"/>
    </row>
    <row r="76" spans="2:35" ht="15.75" thickBot="1">
      <c r="B76" t="str">
        <f>+Sheet1!B69</f>
        <v>DDR3_DQ27</v>
      </c>
      <c r="C76">
        <f>+Sheet2!C76*$D$2</f>
        <v>0</v>
      </c>
      <c r="D76">
        <f>+Sheet2!D76*$D$3</f>
        <v>0</v>
      </c>
      <c r="E76">
        <f>+Sheet2!E76*$D$3</f>
        <v>0</v>
      </c>
      <c r="F76">
        <f>+Sheet2!F76*$D$3</f>
        <v>0</v>
      </c>
      <c r="G76">
        <f>+Sheet2!G76*$D$3</f>
        <v>0</v>
      </c>
      <c r="H76">
        <f>+Sheet2!H76*$D$2</f>
        <v>0</v>
      </c>
      <c r="I76">
        <f t="shared" si="0"/>
        <v>0</v>
      </c>
      <c r="J76">
        <f t="shared" si="1"/>
        <v>0</v>
      </c>
      <c r="K76" s="13" t="s">
        <v>105</v>
      </c>
      <c r="L76" s="14">
        <f>+STDEV(I73:I83)</f>
        <v>0</v>
      </c>
      <c r="M76" s="15"/>
      <c r="N76">
        <f>+Sheet2!J76*$D$2</f>
        <v>6859.4679999999998</v>
      </c>
      <c r="O76">
        <f>+Sheet2!K76*$D$3</f>
        <v>0</v>
      </c>
      <c r="P76">
        <f>+Sheet2!L76*$D$3</f>
        <v>0</v>
      </c>
      <c r="Q76">
        <f>+Sheet2!M76*$D$3</f>
        <v>234956.49000000002</v>
      </c>
      <c r="R76">
        <f>+Sheet2!N76*$D$3</f>
        <v>0</v>
      </c>
      <c r="S76">
        <f>+Sheet2!O76*$D$7</f>
        <v>0</v>
      </c>
      <c r="T76">
        <f t="shared" si="2"/>
        <v>241.81595800000002</v>
      </c>
      <c r="U76">
        <f t="shared" si="3"/>
        <v>1570.2334935064937</v>
      </c>
      <c r="V76" s="13" t="s">
        <v>105</v>
      </c>
      <c r="W76" s="14">
        <f>+STDEV(T73:T83)</f>
        <v>0.10703098373462262</v>
      </c>
      <c r="X76" s="15"/>
      <c r="Y76">
        <f>+Sheet2!Q76*$D$2</f>
        <v>0</v>
      </c>
      <c r="Z76">
        <f>+Sheet2!R76*$D$3</f>
        <v>0</v>
      </c>
      <c r="AA76">
        <f>+Sheet2!S76*$D$3</f>
        <v>0</v>
      </c>
      <c r="AB76">
        <f>+Sheet2!T76*$D$3</f>
        <v>0</v>
      </c>
      <c r="AC76">
        <f>+Sheet2!U76*$D$3</f>
        <v>0</v>
      </c>
      <c r="AD76">
        <f>+Sheet2!V76*$D$7</f>
        <v>0</v>
      </c>
      <c r="AE76">
        <f t="shared" si="4"/>
        <v>0</v>
      </c>
      <c r="AF76">
        <f t="shared" si="5"/>
        <v>0</v>
      </c>
      <c r="AG76" s="13" t="s">
        <v>105</v>
      </c>
      <c r="AH76" s="14">
        <f>+STDEV(AE73:AE83)</f>
        <v>0</v>
      </c>
      <c r="AI76" s="15"/>
    </row>
    <row r="77" spans="2:35">
      <c r="B77" t="str">
        <f>+Sheet1!B70</f>
        <v>DDR3_DQ28</v>
      </c>
      <c r="C77">
        <f>+Sheet2!C77*$D$2</f>
        <v>0</v>
      </c>
      <c r="D77">
        <f>+Sheet2!D77*$D$3</f>
        <v>0</v>
      </c>
      <c r="E77">
        <f>+Sheet2!E77*$D$3</f>
        <v>0</v>
      </c>
      <c r="F77">
        <f>+Sheet2!F77*$D$3</f>
        <v>0</v>
      </c>
      <c r="G77">
        <f>+Sheet2!G77*$D$3</f>
        <v>0</v>
      </c>
      <c r="H77">
        <f>+Sheet2!H77*$D$2</f>
        <v>0</v>
      </c>
      <c r="I77">
        <f t="shared" ref="I77:I83" si="6">SUM(C77:H77)/1000</f>
        <v>0</v>
      </c>
      <c r="J77">
        <f t="shared" ref="J77:J83" si="7">+I77/$D$2*1000</f>
        <v>0</v>
      </c>
      <c r="N77">
        <f>+Sheet2!J77*$D$2</f>
        <v>6859.4679999999998</v>
      </c>
      <c r="O77">
        <f>+Sheet2!K77*$D$3</f>
        <v>0</v>
      </c>
      <c r="P77">
        <f>+Sheet2!L77*$D$3</f>
        <v>0</v>
      </c>
      <c r="Q77">
        <f>+Sheet2!M77*$D$3</f>
        <v>234894.55599999998</v>
      </c>
      <c r="R77">
        <f>+Sheet2!N77*$D$3</f>
        <v>0</v>
      </c>
      <c r="S77">
        <f>+Sheet2!O77*$D$7</f>
        <v>0</v>
      </c>
      <c r="T77">
        <f t="shared" ref="T77:T83" si="8">SUM(N77:S77)/1000</f>
        <v>241.75402399999999</v>
      </c>
      <c r="U77">
        <f t="shared" ref="U77:U83" si="9">+T77/$D$2*1000</f>
        <v>1569.8313246753246</v>
      </c>
      <c r="Y77">
        <f>+Sheet2!Q77*$D$2</f>
        <v>0</v>
      </c>
      <c r="Z77">
        <f>+Sheet2!R77*$D$3</f>
        <v>0</v>
      </c>
      <c r="AA77">
        <f>+Sheet2!S77*$D$3</f>
        <v>0</v>
      </c>
      <c r="AB77">
        <f>+Sheet2!T77*$D$3</f>
        <v>0</v>
      </c>
      <c r="AC77">
        <f>+Sheet2!U77*$D$3</f>
        <v>0</v>
      </c>
      <c r="AD77">
        <f>+Sheet2!V77*$D$7</f>
        <v>0</v>
      </c>
      <c r="AE77">
        <f t="shared" ref="AE77:AE83" si="10">SUM(Y77:AD77)/1000</f>
        <v>0</v>
      </c>
      <c r="AF77">
        <f t="shared" ref="AF77:AF83" si="11">+AE77/$D$2*1000</f>
        <v>0</v>
      </c>
    </row>
    <row r="78" spans="2:35">
      <c r="B78" t="str">
        <f>+Sheet1!B71</f>
        <v>DDR3_DQ29</v>
      </c>
      <c r="C78">
        <f>+Sheet2!C78*$D$2</f>
        <v>0</v>
      </c>
      <c r="D78">
        <f>+Sheet2!D78*$D$3</f>
        <v>0</v>
      </c>
      <c r="E78">
        <f>+Sheet2!E78*$D$3</f>
        <v>0</v>
      </c>
      <c r="F78">
        <f>+Sheet2!F78*$D$3</f>
        <v>0</v>
      </c>
      <c r="G78">
        <f>+Sheet2!G78*$D$3</f>
        <v>0</v>
      </c>
      <c r="H78">
        <f>+Sheet2!H78*$D$2</f>
        <v>0</v>
      </c>
      <c r="I78">
        <f t="shared" si="6"/>
        <v>0</v>
      </c>
      <c r="J78">
        <f t="shared" si="7"/>
        <v>0</v>
      </c>
      <c r="N78">
        <f>+Sheet2!J78*$D$2</f>
        <v>6859.4679999999998</v>
      </c>
      <c r="O78">
        <f>+Sheet2!K78*$D$3</f>
        <v>0</v>
      </c>
      <c r="P78">
        <f>+Sheet2!L78*$D$3</f>
        <v>0</v>
      </c>
      <c r="Q78">
        <f>+Sheet2!M78*$D$3</f>
        <v>234932.61599999998</v>
      </c>
      <c r="R78">
        <f>+Sheet2!N78*$D$3</f>
        <v>0</v>
      </c>
      <c r="S78">
        <f>+Sheet2!O78*$D$7</f>
        <v>0</v>
      </c>
      <c r="T78">
        <f t="shared" si="8"/>
        <v>241.79208399999996</v>
      </c>
      <c r="U78">
        <f t="shared" si="9"/>
        <v>1570.0784675324674</v>
      </c>
      <c r="Y78">
        <f>+Sheet2!Q78*$D$2</f>
        <v>0</v>
      </c>
      <c r="Z78">
        <f>+Sheet2!R78*$D$3</f>
        <v>0</v>
      </c>
      <c r="AA78">
        <f>+Sheet2!S78*$D$3</f>
        <v>0</v>
      </c>
      <c r="AB78">
        <f>+Sheet2!T78*$D$3</f>
        <v>0</v>
      </c>
      <c r="AC78">
        <f>+Sheet2!U78*$D$3</f>
        <v>0</v>
      </c>
      <c r="AD78">
        <f>+Sheet2!V78*$D$7</f>
        <v>0</v>
      </c>
      <c r="AE78">
        <f t="shared" si="10"/>
        <v>0</v>
      </c>
      <c r="AF78">
        <f t="shared" si="11"/>
        <v>0</v>
      </c>
    </row>
    <row r="79" spans="2:35">
      <c r="B79" t="str">
        <f>+Sheet1!B72</f>
        <v>DDR3_DQ30</v>
      </c>
      <c r="C79">
        <f>+Sheet2!C79*$D$2</f>
        <v>0</v>
      </c>
      <c r="D79">
        <f>+Sheet2!D79*$D$3</f>
        <v>0</v>
      </c>
      <c r="E79">
        <f>+Sheet2!E79*$D$3</f>
        <v>0</v>
      </c>
      <c r="F79">
        <f>+Sheet2!F79*$D$3</f>
        <v>0</v>
      </c>
      <c r="G79">
        <f>+Sheet2!G79*$D$3</f>
        <v>0</v>
      </c>
      <c r="H79">
        <f>+Sheet2!H79*$D$2</f>
        <v>0</v>
      </c>
      <c r="I79">
        <f t="shared" si="6"/>
        <v>0</v>
      </c>
      <c r="J79">
        <f t="shared" si="7"/>
        <v>0</v>
      </c>
      <c r="N79">
        <f>+Sheet2!J79*$D$2</f>
        <v>6859.4679999999998</v>
      </c>
      <c r="O79">
        <f>+Sheet2!K79*$D$3</f>
        <v>0</v>
      </c>
      <c r="P79">
        <f>+Sheet2!L79*$D$3</f>
        <v>0</v>
      </c>
      <c r="Q79">
        <f>+Sheet2!M79*$D$3</f>
        <v>234914.62399999998</v>
      </c>
      <c r="R79">
        <f>+Sheet2!N79*$D$3</f>
        <v>0</v>
      </c>
      <c r="S79">
        <f>+Sheet2!O79*$D$7</f>
        <v>0</v>
      </c>
      <c r="T79">
        <f t="shared" si="8"/>
        <v>241.77409199999997</v>
      </c>
      <c r="U79">
        <f t="shared" si="9"/>
        <v>1569.9616363636362</v>
      </c>
      <c r="Y79">
        <f>+Sheet2!Q79*$D$2</f>
        <v>0</v>
      </c>
      <c r="Z79">
        <f>+Sheet2!R79*$D$3</f>
        <v>0</v>
      </c>
      <c r="AA79">
        <f>+Sheet2!S79*$D$3</f>
        <v>0</v>
      </c>
      <c r="AB79">
        <f>+Sheet2!T79*$D$3</f>
        <v>0</v>
      </c>
      <c r="AC79">
        <f>+Sheet2!U79*$D$3</f>
        <v>0</v>
      </c>
      <c r="AD79">
        <f>+Sheet2!V79*$D$7</f>
        <v>0</v>
      </c>
      <c r="AE79">
        <f t="shared" si="10"/>
        <v>0</v>
      </c>
      <c r="AF79">
        <f t="shared" si="11"/>
        <v>0</v>
      </c>
    </row>
    <row r="80" spans="2:35">
      <c r="B80" t="str">
        <f>+Sheet1!B73</f>
        <v>DDR3_DQ31</v>
      </c>
      <c r="C80">
        <f>+Sheet2!C80*$D$2</f>
        <v>0</v>
      </c>
      <c r="D80">
        <f>+Sheet2!D80*$D$3</f>
        <v>0</v>
      </c>
      <c r="E80">
        <f>+Sheet2!E80*$D$3</f>
        <v>0</v>
      </c>
      <c r="F80">
        <f>+Sheet2!F80*$D$3</f>
        <v>0</v>
      </c>
      <c r="G80">
        <f>+Sheet2!G80*$D$3</f>
        <v>0</v>
      </c>
      <c r="H80">
        <f>+Sheet2!H80*$D$2</f>
        <v>0</v>
      </c>
      <c r="I80">
        <f t="shared" si="6"/>
        <v>0</v>
      </c>
      <c r="J80">
        <f t="shared" si="7"/>
        <v>0</v>
      </c>
      <c r="N80">
        <f>+Sheet2!J80*$D$2</f>
        <v>6859.4679999999998</v>
      </c>
      <c r="O80">
        <f>+Sheet2!K80*$D$3</f>
        <v>0</v>
      </c>
      <c r="P80">
        <f>+Sheet2!L80*$D$3</f>
        <v>0</v>
      </c>
      <c r="Q80">
        <f>+Sheet2!M80*$D$3</f>
        <v>234938.49800000002</v>
      </c>
      <c r="R80">
        <f>+Sheet2!N80*$D$3</f>
        <v>0</v>
      </c>
      <c r="S80">
        <f>+Sheet2!O80*$D$7</f>
        <v>0</v>
      </c>
      <c r="T80">
        <f t="shared" si="8"/>
        <v>241.797966</v>
      </c>
      <c r="U80">
        <f t="shared" si="9"/>
        <v>1570.1166623376623</v>
      </c>
      <c r="Y80">
        <f>+Sheet2!Q80*$D$2</f>
        <v>0</v>
      </c>
      <c r="Z80">
        <f>+Sheet2!R80*$D$3</f>
        <v>0</v>
      </c>
      <c r="AA80">
        <f>+Sheet2!S80*$D$3</f>
        <v>0</v>
      </c>
      <c r="AB80">
        <f>+Sheet2!T80*$D$3</f>
        <v>0</v>
      </c>
      <c r="AC80">
        <f>+Sheet2!U80*$D$3</f>
        <v>0</v>
      </c>
      <c r="AD80">
        <f>+Sheet2!V80*$D$7</f>
        <v>0</v>
      </c>
      <c r="AE80">
        <f t="shared" si="10"/>
        <v>0</v>
      </c>
      <c r="AF80">
        <f t="shared" si="11"/>
        <v>0</v>
      </c>
    </row>
    <row r="81" spans="2:32">
      <c r="B81" t="str">
        <f>+Sheet1!B74</f>
        <v>DDR3_UDM_1</v>
      </c>
      <c r="C81">
        <f>+Sheet2!C81*$D$2</f>
        <v>0</v>
      </c>
      <c r="D81">
        <f>+Sheet2!D81*$D$3</f>
        <v>0</v>
      </c>
      <c r="E81">
        <f>+Sheet2!E81*$D$3</f>
        <v>0</v>
      </c>
      <c r="F81">
        <f>+Sheet2!F81*$D$3</f>
        <v>0</v>
      </c>
      <c r="G81">
        <f>+Sheet2!G81*$D$3</f>
        <v>0</v>
      </c>
      <c r="H81">
        <f>+Sheet2!H81*$D$2</f>
        <v>0</v>
      </c>
      <c r="I81">
        <f t="shared" si="6"/>
        <v>0</v>
      </c>
      <c r="J81">
        <f t="shared" si="7"/>
        <v>0</v>
      </c>
      <c r="N81">
        <f>+Sheet2!J81*$D$2</f>
        <v>6859.4679999999998</v>
      </c>
      <c r="O81">
        <f>+Sheet2!K81*$D$3</f>
        <v>0</v>
      </c>
      <c r="P81">
        <f>+Sheet2!L81*$D$3</f>
        <v>0</v>
      </c>
      <c r="Q81">
        <f>+Sheet2!M81*$D$3</f>
        <v>234920.33300000001</v>
      </c>
      <c r="R81">
        <f>+Sheet2!N81*$D$3</f>
        <v>0</v>
      </c>
      <c r="S81">
        <f>+Sheet2!O81*$D$7</f>
        <v>0</v>
      </c>
      <c r="T81">
        <f t="shared" si="8"/>
        <v>241.77980100000002</v>
      </c>
      <c r="U81">
        <f t="shared" si="9"/>
        <v>1569.9987077922081</v>
      </c>
      <c r="Y81">
        <f>+Sheet2!Q81*$D$2</f>
        <v>0</v>
      </c>
      <c r="Z81">
        <f>+Sheet2!R81*$D$3</f>
        <v>0</v>
      </c>
      <c r="AA81">
        <f>+Sheet2!S81*$D$3</f>
        <v>0</v>
      </c>
      <c r="AB81">
        <f>+Sheet2!T81*$D$3</f>
        <v>0</v>
      </c>
      <c r="AC81">
        <f>+Sheet2!U81*$D$3</f>
        <v>0</v>
      </c>
      <c r="AD81">
        <f>+Sheet2!V81*$D$7</f>
        <v>0</v>
      </c>
      <c r="AE81">
        <f t="shared" si="10"/>
        <v>0</v>
      </c>
      <c r="AF81">
        <f t="shared" si="11"/>
        <v>0</v>
      </c>
    </row>
    <row r="82" spans="2:32">
      <c r="B82" t="str">
        <f>+Sheet1!B75</f>
        <v>DDR3_UDQS_1_N</v>
      </c>
      <c r="C82">
        <f>+Sheet2!C82*$D$2</f>
        <v>0</v>
      </c>
      <c r="D82">
        <f>+Sheet2!D82*$D$3</f>
        <v>0</v>
      </c>
      <c r="E82">
        <f>+Sheet2!E82*$D$3</f>
        <v>0</v>
      </c>
      <c r="F82">
        <f>+Sheet2!F82*$D$3</f>
        <v>0</v>
      </c>
      <c r="G82">
        <f>+Sheet2!G82*$D$3</f>
        <v>0</v>
      </c>
      <c r="H82">
        <f>+Sheet2!H82*$D$2</f>
        <v>0</v>
      </c>
      <c r="I82">
        <f t="shared" si="6"/>
        <v>0</v>
      </c>
      <c r="J82">
        <f t="shared" si="7"/>
        <v>0</v>
      </c>
      <c r="N82">
        <f>+Sheet2!J82*$D$2</f>
        <v>8679.44</v>
      </c>
      <c r="O82">
        <f>+Sheet2!K82*$D$3</f>
        <v>0</v>
      </c>
      <c r="P82">
        <f>+Sheet2!L82*$D$3</f>
        <v>0</v>
      </c>
      <c r="Q82">
        <f>+Sheet2!M82*$D$3</f>
        <v>232832.742</v>
      </c>
      <c r="R82">
        <f>+Sheet2!N82*$D$3</f>
        <v>0</v>
      </c>
      <c r="S82">
        <f>+Sheet2!O82*$D$7</f>
        <v>0</v>
      </c>
      <c r="T82">
        <f t="shared" si="8"/>
        <v>241.512182</v>
      </c>
      <c r="U82">
        <f t="shared" si="9"/>
        <v>1568.260922077922</v>
      </c>
      <c r="Y82">
        <f>+Sheet2!Q82*$D$2</f>
        <v>0</v>
      </c>
      <c r="Z82">
        <f>+Sheet2!R82*$D$3</f>
        <v>0</v>
      </c>
      <c r="AA82">
        <f>+Sheet2!S82*$D$3</f>
        <v>0</v>
      </c>
      <c r="AB82">
        <f>+Sheet2!T82*$D$3</f>
        <v>0</v>
      </c>
      <c r="AC82">
        <f>+Sheet2!U82*$D$3</f>
        <v>0</v>
      </c>
      <c r="AD82">
        <f>+Sheet2!V82*$D$7</f>
        <v>0</v>
      </c>
      <c r="AE82">
        <f t="shared" si="10"/>
        <v>0</v>
      </c>
      <c r="AF82">
        <f t="shared" si="11"/>
        <v>0</v>
      </c>
    </row>
    <row r="83" spans="2:32">
      <c r="B83" t="str">
        <f>+Sheet1!B76</f>
        <v>DDR3_UDQS_1_P</v>
      </c>
      <c r="C83">
        <f>+Sheet2!C83*$D$2</f>
        <v>0</v>
      </c>
      <c r="D83">
        <f>+Sheet2!D83*$D$3</f>
        <v>0</v>
      </c>
      <c r="E83">
        <f>+Sheet2!E83*$D$3</f>
        <v>0</v>
      </c>
      <c r="F83">
        <f>+Sheet2!F83*$D$3</f>
        <v>0</v>
      </c>
      <c r="G83">
        <f>+Sheet2!G83*$D$3</f>
        <v>0</v>
      </c>
      <c r="H83">
        <f>+Sheet2!H83*$D$2</f>
        <v>0</v>
      </c>
      <c r="I83">
        <f t="shared" si="6"/>
        <v>0</v>
      </c>
      <c r="J83">
        <f t="shared" si="7"/>
        <v>0</v>
      </c>
      <c r="N83">
        <f>+Sheet2!J83*$D$2</f>
        <v>8679.5939999999991</v>
      </c>
      <c r="O83">
        <f>+Sheet2!K83*$D$3</f>
        <v>0</v>
      </c>
      <c r="P83">
        <f>+Sheet2!L83*$D$3</f>
        <v>0</v>
      </c>
      <c r="Q83">
        <f>+Sheet2!M83*$D$3</f>
        <v>232906.26699999999</v>
      </c>
      <c r="R83">
        <f>+Sheet2!N83*$D$3</f>
        <v>0</v>
      </c>
      <c r="S83">
        <f>+Sheet2!O83*$D$7</f>
        <v>0</v>
      </c>
      <c r="T83">
        <f t="shared" si="8"/>
        <v>241.58586099999999</v>
      </c>
      <c r="U83">
        <f t="shared" si="9"/>
        <v>1568.7393571428572</v>
      </c>
      <c r="Y83">
        <f>+Sheet2!Q83*$D$2</f>
        <v>0</v>
      </c>
      <c r="Z83">
        <f>+Sheet2!R83*$D$3</f>
        <v>0</v>
      </c>
      <c r="AA83">
        <f>+Sheet2!S83*$D$3</f>
        <v>0</v>
      </c>
      <c r="AB83">
        <f>+Sheet2!T83*$D$3</f>
        <v>0</v>
      </c>
      <c r="AC83">
        <f>+Sheet2!U83*$D$3</f>
        <v>0</v>
      </c>
      <c r="AD83">
        <f>+Sheet2!V83*$D$7</f>
        <v>0</v>
      </c>
      <c r="AE83">
        <f t="shared" si="10"/>
        <v>0</v>
      </c>
      <c r="AF83">
        <f t="shared" si="1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V21"/>
  <sheetViews>
    <sheetView workbookViewId="0">
      <selection activeCell="D12" sqref="D12"/>
    </sheetView>
  </sheetViews>
  <sheetFormatPr defaultRowHeight="15"/>
  <cols>
    <col min="2" max="2" width="32.28515625" customWidth="1"/>
  </cols>
  <sheetData>
    <row r="1" spans="2:22">
      <c r="D1" t="s">
        <v>99</v>
      </c>
      <c r="E1" t="s">
        <v>100</v>
      </c>
    </row>
    <row r="2" spans="2:22">
      <c r="C2" t="s">
        <v>2</v>
      </c>
      <c r="D2">
        <v>154</v>
      </c>
      <c r="E2">
        <v>154</v>
      </c>
      <c r="F2" t="s">
        <v>98</v>
      </c>
    </row>
    <row r="3" spans="2:22">
      <c r="C3" t="s">
        <v>92</v>
      </c>
      <c r="D3">
        <v>173</v>
      </c>
      <c r="E3">
        <v>173</v>
      </c>
      <c r="F3" t="s">
        <v>98</v>
      </c>
    </row>
    <row r="4" spans="2:22">
      <c r="C4" t="s">
        <v>93</v>
      </c>
      <c r="D4">
        <v>173</v>
      </c>
      <c r="E4">
        <v>173</v>
      </c>
      <c r="F4" t="s">
        <v>98</v>
      </c>
    </row>
    <row r="5" spans="2:22">
      <c r="C5" t="s">
        <v>94</v>
      </c>
      <c r="D5">
        <v>173</v>
      </c>
      <c r="E5">
        <v>173</v>
      </c>
      <c r="F5" t="s">
        <v>98</v>
      </c>
    </row>
    <row r="6" spans="2:22">
      <c r="C6" t="s">
        <v>95</v>
      </c>
      <c r="D6">
        <v>173</v>
      </c>
      <c r="E6">
        <v>173</v>
      </c>
      <c r="F6" t="s">
        <v>98</v>
      </c>
      <c r="K6">
        <v>543.31100000000004</v>
      </c>
      <c r="L6">
        <f>+AVERAGE(K6:K7)/1000</f>
        <v>0.54331099999999999</v>
      </c>
    </row>
    <row r="7" spans="2:22">
      <c r="C7" t="s">
        <v>96</v>
      </c>
      <c r="D7">
        <v>154</v>
      </c>
      <c r="E7">
        <v>154</v>
      </c>
      <c r="F7" t="s">
        <v>98</v>
      </c>
      <c r="K7">
        <v>543.31100000000004</v>
      </c>
      <c r="L7">
        <f>+L12+L6</f>
        <v>0.54543802350000004</v>
      </c>
    </row>
    <row r="10" spans="2:22">
      <c r="C10" t="s">
        <v>91</v>
      </c>
      <c r="J10" t="s">
        <v>91</v>
      </c>
      <c r="Q10" t="s">
        <v>97</v>
      </c>
    </row>
    <row r="11" spans="2:22">
      <c r="C11" t="s">
        <v>2</v>
      </c>
      <c r="D11" t="s">
        <v>92</v>
      </c>
      <c r="E11" t="s">
        <v>93</v>
      </c>
      <c r="F11" t="s">
        <v>94</v>
      </c>
      <c r="G11" t="s">
        <v>95</v>
      </c>
      <c r="H11" t="s">
        <v>96</v>
      </c>
      <c r="J11" t="s">
        <v>2</v>
      </c>
      <c r="K11" t="s">
        <v>92</v>
      </c>
      <c r="L11" t="s">
        <v>93</v>
      </c>
      <c r="M11" t="s">
        <v>94</v>
      </c>
      <c r="N11" t="s">
        <v>95</v>
      </c>
      <c r="O11" t="s">
        <v>96</v>
      </c>
      <c r="Q11" t="s">
        <v>2</v>
      </c>
      <c r="R11" t="s">
        <v>92</v>
      </c>
      <c r="S11" t="s">
        <v>93</v>
      </c>
      <c r="T11" t="s">
        <v>94</v>
      </c>
      <c r="U11" t="s">
        <v>95</v>
      </c>
      <c r="V11" t="s">
        <v>96</v>
      </c>
    </row>
    <row r="12" spans="2:22">
      <c r="B12" t="s">
        <v>0</v>
      </c>
      <c r="C12">
        <v>0.25051800000000002</v>
      </c>
      <c r="D12">
        <v>2.1253350000000002</v>
      </c>
      <c r="E12">
        <v>2.1270235</v>
      </c>
      <c r="F12">
        <v>0</v>
      </c>
      <c r="G12">
        <v>0</v>
      </c>
      <c r="H12">
        <v>0</v>
      </c>
      <c r="I12">
        <f>+AVERAGE(J12:J13)</f>
        <v>2.4895000000000006E-4</v>
      </c>
      <c r="J12">
        <f t="shared" ref="J12:K19" si="0">+C12/1000</f>
        <v>2.5051800000000003E-4</v>
      </c>
      <c r="K12">
        <f t="shared" si="0"/>
        <v>2.1253350000000003E-3</v>
      </c>
      <c r="L12" s="6">
        <f>+AVERAGE(K12:K13)</f>
        <v>2.1270235000000002E-3</v>
      </c>
      <c r="M12">
        <f t="shared" ref="M12:O13" si="1">+F12/1000</f>
        <v>0</v>
      </c>
      <c r="N12">
        <f t="shared" si="1"/>
        <v>0</v>
      </c>
      <c r="O12">
        <f t="shared" si="1"/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74.006</v>
      </c>
    </row>
    <row r="13" spans="2:22">
      <c r="B13" t="s">
        <v>1</v>
      </c>
      <c r="C13">
        <v>0.24738200000000002</v>
      </c>
      <c r="D13">
        <v>2.1287120000000002</v>
      </c>
      <c r="E13">
        <v>0</v>
      </c>
      <c r="F13">
        <v>0</v>
      </c>
      <c r="G13">
        <v>0</v>
      </c>
      <c r="H13">
        <v>0</v>
      </c>
      <c r="J13">
        <f t="shared" si="0"/>
        <v>2.4738200000000004E-4</v>
      </c>
      <c r="K13">
        <f t="shared" si="0"/>
        <v>2.1287120000000001E-3</v>
      </c>
      <c r="L13">
        <f t="shared" ref="L13:L21" si="2">+E13/1000</f>
        <v>0</v>
      </c>
      <c r="M13">
        <f t="shared" si="1"/>
        <v>0</v>
      </c>
      <c r="N13">
        <f t="shared" si="1"/>
        <v>0</v>
      </c>
      <c r="O13">
        <f t="shared" si="1"/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74.006</v>
      </c>
    </row>
    <row r="14" spans="2:22" s="6" customFormat="1">
      <c r="B14" s="6" t="s">
        <v>38</v>
      </c>
      <c r="C14" s="6">
        <v>4.4541999999999998E-2</v>
      </c>
      <c r="D14" s="6">
        <v>0</v>
      </c>
      <c r="E14" s="6">
        <v>0</v>
      </c>
      <c r="F14" s="6">
        <v>0</v>
      </c>
      <c r="G14" s="6">
        <v>1.198086</v>
      </c>
      <c r="H14" s="6">
        <v>1.198086</v>
      </c>
      <c r="J14" s="6">
        <f t="shared" si="0"/>
        <v>4.4542000000000001E-5</v>
      </c>
      <c r="K14" s="6">
        <f t="shared" si="0"/>
        <v>0</v>
      </c>
      <c r="L14" s="6">
        <f t="shared" si="2"/>
        <v>0</v>
      </c>
      <c r="M14" s="6">
        <f>+F14/1000</f>
        <v>0</v>
      </c>
      <c r="N14" s="6">
        <f>+G14/1000</f>
        <v>1.1980859999999999E-3</v>
      </c>
      <c r="O14" s="6">
        <f>+AVERAGE(N14:N15)</f>
        <v>1.1980859999999999E-3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</row>
    <row r="15" spans="2:22" s="6" customFormat="1">
      <c r="B15" s="6" t="s">
        <v>39</v>
      </c>
      <c r="C15" s="6">
        <v>4.4541999999999998E-2</v>
      </c>
      <c r="D15" s="6">
        <v>0</v>
      </c>
      <c r="E15" s="6">
        <v>0</v>
      </c>
      <c r="F15" s="6">
        <v>0</v>
      </c>
      <c r="G15" s="6">
        <v>1.198086</v>
      </c>
      <c r="H15" s="6">
        <v>0</v>
      </c>
      <c r="J15" s="6">
        <f t="shared" si="0"/>
        <v>4.4542000000000001E-5</v>
      </c>
      <c r="K15" s="6">
        <f t="shared" si="0"/>
        <v>0</v>
      </c>
      <c r="L15" s="6">
        <f t="shared" si="2"/>
        <v>0</v>
      </c>
      <c r="M15" s="6">
        <f>+F15/1000</f>
        <v>0</v>
      </c>
      <c r="N15" s="6">
        <f>+G15/1000</f>
        <v>1.1980859999999999E-3</v>
      </c>
      <c r="O15" s="6">
        <f>+H15/1000</f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</row>
    <row r="16" spans="2:22" s="6" customFormat="1">
      <c r="B16" s="6" t="s">
        <v>49</v>
      </c>
      <c r="C16" s="6">
        <v>4.4541999999999998E-2</v>
      </c>
      <c r="D16" s="6">
        <v>0</v>
      </c>
      <c r="E16" s="6">
        <v>0</v>
      </c>
      <c r="F16" s="6">
        <v>1.193538</v>
      </c>
      <c r="G16" s="6">
        <v>1.193686</v>
      </c>
      <c r="H16" s="6">
        <v>0</v>
      </c>
      <c r="J16" s="6">
        <f t="shared" si="0"/>
        <v>4.4542000000000001E-5</v>
      </c>
      <c r="K16" s="6">
        <f t="shared" si="0"/>
        <v>0</v>
      </c>
      <c r="L16" s="6">
        <f t="shared" si="2"/>
        <v>0</v>
      </c>
      <c r="M16" s="6">
        <f t="shared" ref="M16:M21" si="3">+F16/1000</f>
        <v>1.1935380000000001E-3</v>
      </c>
      <c r="N16" s="6">
        <f>+AVERAGE(M16:M17)</f>
        <v>1.193686E-3</v>
      </c>
      <c r="O16" s="6">
        <f>+H16/1000</f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</row>
    <row r="17" spans="2:22" s="6" customFormat="1">
      <c r="B17" s="6" t="s">
        <v>50</v>
      </c>
      <c r="C17" s="6">
        <v>4.4541999999999998E-2</v>
      </c>
      <c r="D17" s="6">
        <v>0</v>
      </c>
      <c r="E17" s="6">
        <v>0</v>
      </c>
      <c r="F17" s="6">
        <v>1.1938340000000001</v>
      </c>
      <c r="G17" s="6">
        <v>0</v>
      </c>
      <c r="H17" s="6">
        <v>0</v>
      </c>
      <c r="J17" s="6">
        <f t="shared" si="0"/>
        <v>4.4542000000000001E-5</v>
      </c>
      <c r="K17" s="6">
        <f t="shared" si="0"/>
        <v>0</v>
      </c>
      <c r="L17" s="6">
        <f t="shared" si="2"/>
        <v>0</v>
      </c>
      <c r="M17" s="6">
        <f t="shared" si="3"/>
        <v>1.193834E-3</v>
      </c>
      <c r="N17" s="6">
        <f>+G17/1000</f>
        <v>0</v>
      </c>
      <c r="O17" s="6">
        <f>+H17/1000</f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</row>
    <row r="18" spans="2:22" s="6" customFormat="1">
      <c r="B18" s="6" t="s">
        <v>60</v>
      </c>
      <c r="C18" s="6">
        <v>4.4541999999999998E-2</v>
      </c>
      <c r="D18" s="6">
        <v>0</v>
      </c>
      <c r="E18" s="6">
        <v>0</v>
      </c>
      <c r="F18" s="6">
        <v>0</v>
      </c>
      <c r="G18" s="6">
        <v>1.2079329999999999</v>
      </c>
      <c r="H18" s="6">
        <v>1.207751</v>
      </c>
      <c r="J18" s="6">
        <f t="shared" si="0"/>
        <v>4.4542000000000001E-5</v>
      </c>
      <c r="K18" s="6">
        <f t="shared" si="0"/>
        <v>0</v>
      </c>
      <c r="L18" s="6">
        <f t="shared" si="2"/>
        <v>0</v>
      </c>
      <c r="M18" s="6">
        <f t="shared" si="3"/>
        <v>0</v>
      </c>
      <c r="N18" s="6">
        <f>+G18/1000</f>
        <v>1.207933E-3</v>
      </c>
      <c r="O18" s="6">
        <f>+AVERAGE(N18:N19)</f>
        <v>1.207751E-3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</row>
    <row r="19" spans="2:22" s="6" customFormat="1">
      <c r="B19" s="6" t="s">
        <v>61</v>
      </c>
      <c r="C19" s="6">
        <v>4.4541999999999998E-2</v>
      </c>
      <c r="D19" s="6">
        <v>0</v>
      </c>
      <c r="E19" s="6">
        <v>0</v>
      </c>
      <c r="F19" s="6">
        <v>0</v>
      </c>
      <c r="G19" s="6">
        <v>1.2075689999999999</v>
      </c>
      <c r="H19" s="6">
        <v>0</v>
      </c>
      <c r="J19" s="6">
        <f t="shared" si="0"/>
        <v>4.4542000000000001E-5</v>
      </c>
      <c r="K19" s="6">
        <f t="shared" si="0"/>
        <v>0</v>
      </c>
      <c r="L19" s="6">
        <f t="shared" si="2"/>
        <v>0</v>
      </c>
      <c r="M19" s="6">
        <f t="shared" si="3"/>
        <v>0</v>
      </c>
      <c r="N19" s="6">
        <f>+G19/1000</f>
        <v>1.2075689999999999E-3</v>
      </c>
      <c r="O19" s="6">
        <f>+H19/1000</f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</row>
    <row r="20" spans="2:22" s="6" customFormat="1">
      <c r="B20" s="6" t="s">
        <v>71</v>
      </c>
      <c r="C20" s="6">
        <v>5.636E-2</v>
      </c>
      <c r="D20" s="6">
        <v>5.6360499999999994E-2</v>
      </c>
      <c r="E20" s="6">
        <v>0</v>
      </c>
      <c r="F20" s="6">
        <v>1.3458540000000001</v>
      </c>
      <c r="G20" s="6">
        <v>1.3460665000000001</v>
      </c>
      <c r="H20" s="6">
        <v>0</v>
      </c>
      <c r="J20" s="6">
        <f>+C20/1000</f>
        <v>5.6360000000000002E-5</v>
      </c>
      <c r="K20" s="6">
        <f>+AVERAGE(J20:J21)</f>
        <v>5.6360499999999997E-5</v>
      </c>
      <c r="L20" s="6">
        <f t="shared" si="2"/>
        <v>0</v>
      </c>
      <c r="M20" s="6">
        <f t="shared" si="3"/>
        <v>1.3458540000000001E-3</v>
      </c>
      <c r="N20" s="6">
        <f>+AVERAGE(M20:M21)</f>
        <v>1.3460665000000001E-3</v>
      </c>
      <c r="O20" s="6">
        <f>+H20/1000</f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</row>
    <row r="21" spans="2:22" s="6" customFormat="1">
      <c r="B21" s="6" t="s">
        <v>72</v>
      </c>
      <c r="C21" s="6">
        <v>5.6360999999999994E-2</v>
      </c>
      <c r="D21" s="6">
        <v>0</v>
      </c>
      <c r="E21" s="6">
        <v>0</v>
      </c>
      <c r="F21" s="6">
        <v>1.346279</v>
      </c>
      <c r="G21" s="6">
        <v>0</v>
      </c>
      <c r="H21" s="6">
        <v>0</v>
      </c>
      <c r="J21" s="6">
        <f>+C21/1000</f>
        <v>5.6360999999999991E-5</v>
      </c>
      <c r="K21" s="6">
        <f>+D21/1000</f>
        <v>0</v>
      </c>
      <c r="L21" s="6">
        <f t="shared" si="2"/>
        <v>0</v>
      </c>
      <c r="M21" s="6">
        <f t="shared" si="3"/>
        <v>1.3462789999999999E-3</v>
      </c>
      <c r="N21" s="6">
        <f>+G21/1000</f>
        <v>0</v>
      </c>
      <c r="O21" s="6">
        <f>+H21/1000</f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Marciniak, Ronald</dc:creator>
  <cp:lastModifiedBy>Marciniak, Ronald</cp:lastModifiedBy>
  <cp:lastPrinted>2013-09-24T19:35:25Z</cp:lastPrinted>
  <dcterms:created xsi:type="dcterms:W3CDTF">2013-09-24T11:54:30Z</dcterms:created>
  <dcterms:modified xsi:type="dcterms:W3CDTF">2014-01-07T15:13:39Z</dcterms:modified>
</cp:coreProperties>
</file>